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https://railstotrails.sharepoint.com/sites/trail-development/Shared Documents/Web Content (Toolbox, etc.)/Drafts and Outlines/Maintenance/"/>
    </mc:Choice>
  </mc:AlternateContent>
  <xr:revisionPtr revIDLastSave="0" documentId="8_{92682CCD-58D6-42D6-920A-5E4AD82E1291}" xr6:coauthVersionLast="46" xr6:coauthVersionMax="46" xr10:uidLastSave="{00000000-0000-0000-0000-000000000000}"/>
  <bookViews>
    <workbookView xWindow="-120" yWindow="-120" windowWidth="29040" windowHeight="15840" tabRatio="829" xr2:uid="{00000000-000D-0000-FFFF-FFFF00000000}"/>
  </bookViews>
  <sheets>
    <sheet name="Contact information" sheetId="7" r:id="rId1"/>
    <sheet name="Stone dust" sheetId="15" r:id="rId2"/>
    <sheet name="Asphalt Trail" sheetId="13" r:id="rId3"/>
  </sheets>
  <definedNames>
    <definedName name="_xlnm.Print_Area" localSheetId="0">'Contact information'!$B$2:$C$18</definedName>
    <definedName name="_xlnm.Print_Area" localSheetId="1">'Stone dust'!$A$1:$I$32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2" i="15" l="1"/>
  <c r="F26" i="15"/>
  <c r="I26" i="15" s="1"/>
  <c r="F24" i="15"/>
  <c r="I24" i="15" s="1"/>
  <c r="F22" i="15"/>
  <c r="I22" i="15" s="1"/>
  <c r="F20" i="15"/>
  <c r="I20" i="15" s="1"/>
  <c r="F19" i="15"/>
  <c r="I19" i="15" s="1"/>
  <c r="F17" i="15"/>
  <c r="I17" i="15" s="1"/>
  <c r="F16" i="15"/>
  <c r="I16" i="15" s="1"/>
  <c r="F15" i="15"/>
  <c r="I15" i="15" s="1"/>
  <c r="F14" i="15"/>
  <c r="I14" i="15" s="1"/>
  <c r="F12" i="15"/>
  <c r="I12" i="15" s="1"/>
  <c r="F11" i="15"/>
  <c r="I11" i="15" s="1"/>
  <c r="F10" i="15"/>
  <c r="I10" i="15" s="1"/>
  <c r="F9" i="15"/>
  <c r="I9" i="15" s="1"/>
  <c r="F8" i="15"/>
  <c r="I8" i="15" s="1"/>
  <c r="F7" i="15"/>
  <c r="I7" i="15" s="1"/>
  <c r="C29" i="15" l="1"/>
  <c r="C30" i="15" s="1"/>
  <c r="C32" i="13"/>
  <c r="F26" i="13" l="1"/>
  <c r="I26" i="13" s="1"/>
  <c r="F24" i="13"/>
  <c r="I24" i="13" s="1"/>
  <c r="F22" i="13"/>
  <c r="I22" i="13" s="1"/>
  <c r="F20" i="13"/>
  <c r="I20" i="13" s="1"/>
  <c r="F19" i="13"/>
  <c r="I19" i="13" s="1"/>
  <c r="F17" i="13"/>
  <c r="I17" i="13" s="1"/>
  <c r="F16" i="13"/>
  <c r="I16" i="13" s="1"/>
  <c r="F15" i="13"/>
  <c r="I15" i="13" s="1"/>
  <c r="F14" i="13"/>
  <c r="I14" i="13" s="1"/>
  <c r="F12" i="13"/>
  <c r="I12" i="13" s="1"/>
  <c r="F11" i="13"/>
  <c r="I11" i="13" s="1"/>
  <c r="F10" i="13"/>
  <c r="I10" i="13" s="1"/>
  <c r="F9" i="13"/>
  <c r="I9" i="13" s="1"/>
  <c r="F8" i="13"/>
  <c r="I8" i="13" s="1"/>
  <c r="F7" i="13"/>
  <c r="I7" i="13" s="1"/>
  <c r="C29" i="13" l="1"/>
  <c r="C30"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author>
  </authors>
  <commentList>
    <comment ref="B15" authorId="0" shapeId="0" xr:uid="{00000000-0006-0000-0000-000001000000}">
      <text>
        <r>
          <rPr>
            <sz val="9"/>
            <color rgb="FF000000"/>
            <rFont val="Tahoma"/>
            <family val="2"/>
          </rPr>
          <t xml:space="preserve">State Park, County Park, Municipal Park, Non-Profit,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Tom Sexton</author>
  </authors>
  <commentList>
    <comment ref="E5" authorId="0" shapeId="0" xr:uid="{0CBAA34B-5F1E-8045-A1EB-FDADB9263C0B}">
      <text>
        <r>
          <rPr>
            <sz val="14"/>
            <color rgb="FF000000"/>
            <rFont val="Tahoma"/>
            <family val="2"/>
          </rPr>
          <t xml:space="preserve">Include benefits in the total figure, if known.
</t>
        </r>
        <r>
          <rPr>
            <sz val="14"/>
            <color rgb="FF000000"/>
            <rFont val="Tahoma"/>
            <family val="2"/>
          </rPr>
          <t xml:space="preserve">
</t>
        </r>
        <r>
          <rPr>
            <sz val="14"/>
            <color rgb="FF000000"/>
            <rFont val="Tahoma"/>
            <family val="2"/>
          </rPr>
          <t xml:space="preserve">if you are using volunteers, leave the labor rate at zero. 
</t>
        </r>
      </text>
    </comment>
    <comment ref="G5" authorId="0" shapeId="0" xr:uid="{B7F4A6BD-095B-9D40-83AA-4E55505AAF00}">
      <text>
        <r>
          <rPr>
            <b/>
            <sz val="16"/>
            <color rgb="FF000000"/>
            <rFont val="+mn-lt"/>
            <charset val="1"/>
          </rPr>
          <t>Please provide an average cost, not a range.</t>
        </r>
        <r>
          <rPr>
            <b/>
            <sz val="16"/>
            <color rgb="FF000000"/>
            <rFont val="+mn-lt"/>
            <charset val="1"/>
          </rPr>
          <t xml:space="preserve">
</t>
        </r>
      </text>
    </comment>
    <comment ref="H5" authorId="0" shapeId="0" xr:uid="{626583C2-28B7-3B4E-ABF3-5C9241BB30A5}">
      <text>
        <r>
          <rPr>
            <b/>
            <sz val="10"/>
            <color rgb="FF000000"/>
            <rFont val="Calibri"/>
            <family val="2"/>
            <scheme val="minor"/>
          </rPr>
          <t>Please provide an average cost, not a range.</t>
        </r>
        <r>
          <rPr>
            <sz val="10"/>
            <color rgb="FF000000"/>
            <rFont val="Calibri"/>
            <family val="2"/>
            <scheme val="minor"/>
          </rPr>
          <t xml:space="preserve">
</t>
        </r>
      </text>
    </comment>
    <comment ref="B7" authorId="1" shapeId="0" xr:uid="{783AFC86-5BDB-417B-B9FA-ABBF7767B2BF}">
      <text>
        <r>
          <rPr>
            <sz val="9"/>
            <color rgb="FF000000"/>
            <rFont val="Tahoma"/>
            <family val="2"/>
          </rPr>
          <t xml:space="preserve">filling pot holes, fill spot erosion, dragging/grading, crack sealing, de-berming, etc.  </t>
        </r>
      </text>
    </comment>
    <comment ref="B9" authorId="1" shapeId="0" xr:uid="{72C6AE8C-0CF9-4454-92FA-FE6D7850DA96}">
      <text>
        <r>
          <rPr>
            <sz val="9"/>
            <color rgb="FF000000"/>
            <rFont val="Tahoma"/>
            <family val="2"/>
          </rPr>
          <t xml:space="preserve">culverts, swales, ditches, etc.  </t>
        </r>
      </text>
    </comment>
    <comment ref="B10" authorId="1" shapeId="0" xr:uid="{C56A4E13-82FC-4AA3-A038-0CBFA9619019}">
      <text>
        <r>
          <rPr>
            <sz val="9"/>
            <color rgb="FF000000"/>
            <rFont val="Tahoma"/>
            <family val="2"/>
          </rPr>
          <t>Done every 3-5 years over roads &amp; waterways. Please spread out cost/hours per year if known.  If contractor, list price. If gratis then put number hours under volunteer column.</t>
        </r>
      </text>
    </comment>
    <comment ref="B11" authorId="1" shapeId="0" xr:uid="{A4998BBE-E8D4-4F97-BC34-61DE492B157C}">
      <text>
        <r>
          <rPr>
            <sz val="9"/>
            <color rgb="FF000000"/>
            <rFont val="Tahoma"/>
            <family val="2"/>
          </rPr>
          <t xml:space="preserve">this does not include litter/garbage, branches, etc. </t>
        </r>
      </text>
    </comment>
    <comment ref="B12" authorId="1" shapeId="0" xr:uid="{AE197D7A-8447-493D-A932-7B6409776B7F}">
      <text>
        <r>
          <rPr>
            <sz val="9"/>
            <color rgb="FF000000"/>
            <rFont val="Tahoma"/>
            <family val="2"/>
          </rPr>
          <t xml:space="preserve">Repainting or taping of crossings, centerlines, arrows, mileage, etc… </t>
        </r>
      </text>
    </comment>
    <comment ref="B14" authorId="0" shapeId="0" xr:uid="{D34F6FD3-FB80-7E47-9753-3B66573DCC90}">
      <text>
        <r>
          <rPr>
            <sz val="10"/>
            <color rgb="FF000000"/>
            <rFont val="Calibri"/>
            <family val="2"/>
            <scheme val="minor"/>
          </rPr>
          <t xml:space="preserve">cutting within the width of the original RR easement and adjacent to the trail, but not unrelated properties.  Generally, one or maybe two passes along the trail depending on blade width.  It can include grass, small bushes or wildflowers.  Include aerating and fertilizing.
</t>
        </r>
      </text>
    </comment>
    <comment ref="B15" authorId="0" shapeId="0" xr:uid="{CE4C3399-B995-4547-85B6-AB9A28D263BD}">
      <text>
        <r>
          <rPr>
            <sz val="10"/>
            <color rgb="FF000000"/>
            <rFont val="Calibri"/>
            <family val="2"/>
            <scheme val="minor"/>
          </rPr>
          <t xml:space="preserve">weed whacking and eliminating vegetation the mower cannot cut, including the approaches to bridges and other obstacles.
</t>
        </r>
      </text>
    </comment>
    <comment ref="B16" authorId="0" shapeId="0" xr:uid="{2AB23D95-6B40-7644-9BF1-93871C386808}">
      <text>
        <r>
          <rPr>
            <sz val="10"/>
            <color rgb="FF000000"/>
            <rFont val="Calibri"/>
            <family val="2"/>
            <scheme val="minor"/>
          </rPr>
          <t xml:space="preserve">includes trenching to control tree roots.
</t>
        </r>
      </text>
    </comment>
    <comment ref="B17" authorId="0" shapeId="0" xr:uid="{71434E70-F701-6148-9E2C-DC88AA268989}">
      <text>
        <r>
          <rPr>
            <sz val="10"/>
            <color rgb="FF000000"/>
            <rFont val="Calibri"/>
            <family val="2"/>
            <scheme val="minor"/>
          </rPr>
          <t xml:space="preserve">depending on size and equipment on-hand, contractors may be hired.
</t>
        </r>
      </text>
    </comment>
    <comment ref="B18" authorId="0" shapeId="0" xr:uid="{44706304-B008-4849-9195-F6D3DA90E6E4}">
      <text>
        <r>
          <rPr>
            <sz val="10"/>
            <color rgb="FF000000"/>
            <rFont val="Calibri"/>
            <family val="2"/>
            <scheme val="minor"/>
          </rPr>
          <t xml:space="preserve">weeding and flower planting.  Most times preformed by volunteers.
</t>
        </r>
      </text>
    </comment>
    <comment ref="B19" authorId="0" shapeId="0" xr:uid="{17269FF1-B1CF-844E-9260-93387EB3AD6E}">
      <text>
        <r>
          <rPr>
            <sz val="10"/>
            <color rgb="FF000000"/>
            <rFont val="Calibri"/>
            <family val="2"/>
            <scheme val="minor"/>
          </rPr>
          <t xml:space="preserve">in most cases is a known fee from a contractor. If not yearly, give average over multiple years.
</t>
        </r>
      </text>
    </comment>
    <comment ref="B20" authorId="0" shapeId="0" xr:uid="{C5F23BA8-E818-B447-A5C2-4DB30A61725C}">
      <text>
        <r>
          <rPr>
            <sz val="10"/>
            <color rgb="FF000000"/>
            <rFont val="Calibri"/>
            <family val="2"/>
            <scheme val="minor"/>
          </rPr>
          <t xml:space="preserve">in most cases is a known fee from a contractor. If not yearly, give average over multiple years.
</t>
        </r>
      </text>
    </comment>
    <comment ref="B22" authorId="0" shapeId="0" xr:uid="{62A91962-FE61-2F48-A349-61394B4AC48F}">
      <text>
        <r>
          <rPr>
            <sz val="10"/>
            <color rgb="FF000000"/>
            <rFont val="Calibri"/>
            <family val="2"/>
            <scheme val="minor"/>
          </rPr>
          <t xml:space="preserve">also bike racks, fix-it stations, water fountains and art. Not every one of these need to be repaired or refurbished every year, but most likely one will need to be replaced on average. Include general replacement cost in a typical year, including time spent repainting.
</t>
        </r>
      </text>
    </comment>
    <comment ref="B24" authorId="0" shapeId="0" xr:uid="{D46EF094-E2B7-B74A-8C21-F3BCF0A8BB13}">
      <text>
        <r>
          <rPr>
            <sz val="10"/>
            <color rgb="FF000000"/>
            <rFont val="Calibri"/>
            <family val="2"/>
            <scheme val="minor"/>
          </rPr>
          <t xml:space="preserve">mostly performed by volunteers. While rangers and managers routinely pick-up litter as they go about other work, this unfortunately can’t be captured.
</t>
        </r>
      </text>
    </comment>
    <comment ref="B25" authorId="0" shapeId="0" xr:uid="{79C8D5FA-FA68-7047-B82C-D959CE39751A}">
      <text>
        <r>
          <rPr>
            <sz val="10"/>
            <color rgb="FF000000"/>
            <rFont val="Calibri"/>
            <family val="2"/>
            <scheme val="minor"/>
          </rPr>
          <t xml:space="preserve">Mostly located at trailheads if at all. Could be via contrator.
</t>
        </r>
      </text>
    </comment>
    <comment ref="B26" authorId="0" shapeId="0" xr:uid="{748E9852-9E3A-7543-BDED-CEDABC4392EE}">
      <text>
        <r>
          <rPr>
            <sz val="10"/>
            <color rgb="FF000000"/>
            <rFont val="Calibri"/>
            <family val="2"/>
            <scheme val="minor"/>
          </rPr>
          <t xml:space="preserve">count materials and if renting power washers please include under equipment.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Tom Sexton</author>
  </authors>
  <commentList>
    <comment ref="E5" authorId="0" shapeId="0" xr:uid="{5E3F4EDB-605C-574D-83E1-1DD8B96D7402}">
      <text>
        <r>
          <rPr>
            <sz val="10"/>
            <color rgb="FF000000"/>
            <rFont val="Tahoma"/>
            <family val="34"/>
          </rPr>
          <t xml:space="preserve">Include benefits in the total figure, if known.
</t>
        </r>
        <r>
          <rPr>
            <sz val="10"/>
            <color rgb="FF000000"/>
            <rFont val="Calibri"/>
            <family val="2"/>
            <scheme val="minor"/>
          </rPr>
          <t xml:space="preserve">
</t>
        </r>
        <r>
          <rPr>
            <sz val="10"/>
            <color rgb="FF000000"/>
            <rFont val="Tahoma"/>
            <family val="34"/>
          </rPr>
          <t xml:space="preserve">if you are using volunteers, leave the labor rate at zero. </t>
        </r>
        <r>
          <rPr>
            <sz val="10"/>
            <color rgb="FF000000"/>
            <rFont val="Calibri"/>
            <family val="2"/>
            <scheme val="minor"/>
          </rPr>
          <t xml:space="preserve">
</t>
        </r>
      </text>
    </comment>
    <comment ref="G5" authorId="0" shapeId="0" xr:uid="{D6A7E135-6F1E-A14D-9A9D-D85790788F70}">
      <text>
        <r>
          <rPr>
            <b/>
            <sz val="10"/>
            <color rgb="FF000000"/>
            <rFont val="Calibri"/>
            <family val="2"/>
            <scheme val="minor"/>
          </rPr>
          <t>Please provide an average cost, not a range.</t>
        </r>
        <r>
          <rPr>
            <sz val="10"/>
            <color rgb="FF000000"/>
            <rFont val="Calibri"/>
            <family val="2"/>
            <scheme val="minor"/>
          </rPr>
          <t xml:space="preserve">
</t>
        </r>
      </text>
    </comment>
    <comment ref="H5" authorId="0" shapeId="0" xr:uid="{4296CEB2-F81B-1D4D-A21E-92757A86449F}">
      <text>
        <r>
          <rPr>
            <b/>
            <sz val="10"/>
            <color rgb="FF000000"/>
            <rFont val="Calibri"/>
            <family val="2"/>
            <scheme val="minor"/>
          </rPr>
          <t>Please provide an average cost, not a range.</t>
        </r>
        <r>
          <rPr>
            <sz val="10"/>
            <color rgb="FF000000"/>
            <rFont val="Calibri"/>
            <family val="2"/>
            <scheme val="minor"/>
          </rPr>
          <t xml:space="preserve">
</t>
        </r>
      </text>
    </comment>
    <comment ref="B7" authorId="1" shapeId="0" xr:uid="{3328ED86-E088-4663-A464-86B2EB533750}">
      <text>
        <r>
          <rPr>
            <sz val="9"/>
            <color rgb="FF000000"/>
            <rFont val="Tahoma"/>
            <family val="2"/>
          </rPr>
          <t xml:space="preserve">filling pot holes, fill spot erosion, dragging/grading, crack sealing, de-berming, etc.  </t>
        </r>
      </text>
    </comment>
    <comment ref="B9" authorId="1" shapeId="0" xr:uid="{6448F6C3-BBBF-425A-A4C6-B89BA3479BDB}">
      <text>
        <r>
          <rPr>
            <sz val="9"/>
            <color rgb="FF000000"/>
            <rFont val="Tahoma"/>
            <family val="2"/>
          </rPr>
          <t xml:space="preserve">culverts, swales, ditches, etc.  </t>
        </r>
      </text>
    </comment>
    <comment ref="B10" authorId="1" shapeId="0" xr:uid="{034660C9-FF35-460F-BA8E-159908DCEE92}">
      <text>
        <r>
          <rPr>
            <sz val="9"/>
            <color rgb="FF000000"/>
            <rFont val="Tahoma"/>
            <family val="2"/>
          </rPr>
          <t>Done every 3-5 years over roads &amp; waterways. Please spread out cost/hours per year if known.  If contractor, list price. If gratis then put number hours under volunteer column.</t>
        </r>
      </text>
    </comment>
    <comment ref="B11" authorId="1" shapeId="0" xr:uid="{0D5F5A4F-51EF-40E8-853B-3FB339EBBF98}">
      <text>
        <r>
          <rPr>
            <sz val="9"/>
            <color rgb="FF000000"/>
            <rFont val="Tahoma"/>
            <family val="2"/>
          </rPr>
          <t>this does not include litter/garbage, branches, etc.</t>
        </r>
      </text>
    </comment>
    <comment ref="B12" authorId="1" shapeId="0" xr:uid="{2DB55F7D-ABED-4892-9F32-C42CEE26DA26}">
      <text>
        <r>
          <rPr>
            <sz val="9"/>
            <color rgb="FF000000"/>
            <rFont val="Tahoma"/>
            <family val="2"/>
          </rPr>
          <t xml:space="preserve">Repainting or taping of crossings, centerlines, arrows, mileage, etc… </t>
        </r>
      </text>
    </comment>
    <comment ref="B14" authorId="0" shapeId="0" xr:uid="{BEB9E612-BD70-4B45-86B8-8FB62659C3DE}">
      <text>
        <r>
          <rPr>
            <sz val="10"/>
            <color rgb="FF000000"/>
            <rFont val="Calibri"/>
            <family val="2"/>
            <scheme val="minor"/>
          </rPr>
          <t xml:space="preserve">cutting within the width of the original RR easement and adjacent to the trail, but not unrelated properties.  Generally, one or maybe two passes along the trail depending on blade width.  It can include grass, small bushes or wildflowers.  Include aerating and fertilizing.
</t>
        </r>
      </text>
    </comment>
    <comment ref="B15" authorId="0" shapeId="0" xr:uid="{E2CFA66E-6CC3-4348-B6FF-7F1D646169F4}">
      <text>
        <r>
          <rPr>
            <sz val="10"/>
            <color rgb="FF000000"/>
            <rFont val="Calibri"/>
            <family val="2"/>
            <scheme val="minor"/>
          </rPr>
          <t xml:space="preserve">weed whacking and eliminating vegetation the mower cannot cut, including the approaches to bridges and other obstacles.
</t>
        </r>
      </text>
    </comment>
    <comment ref="B16" authorId="0" shapeId="0" xr:uid="{3FD37190-857D-2445-88B2-1E6667C3D574}">
      <text>
        <r>
          <rPr>
            <sz val="10"/>
            <color rgb="FF000000"/>
            <rFont val="Calibri"/>
            <family val="2"/>
            <scheme val="minor"/>
          </rPr>
          <t xml:space="preserve">includes trenching to control tree roots.
</t>
        </r>
        <r>
          <rPr>
            <sz val="10"/>
            <color rgb="FF000000"/>
            <rFont val="Tahoma"/>
            <family val="2"/>
          </rPr>
          <t xml:space="preserve">
</t>
        </r>
      </text>
    </comment>
    <comment ref="B17" authorId="0" shapeId="0" xr:uid="{7D10D342-1AD6-1C4D-9627-CC7F37080527}">
      <text>
        <r>
          <rPr>
            <sz val="10"/>
            <color rgb="FF000000"/>
            <rFont val="Calibri"/>
            <family val="2"/>
            <scheme val="minor"/>
          </rPr>
          <t xml:space="preserve">depending on size and equipment on-hand, contractors may be hired.
</t>
        </r>
      </text>
    </comment>
    <comment ref="B18" authorId="0" shapeId="0" xr:uid="{AB2683C7-89BC-2D46-B56E-484DC88E7D68}">
      <text>
        <r>
          <rPr>
            <sz val="10"/>
            <color rgb="FF000000"/>
            <rFont val="Calibri"/>
            <family val="2"/>
            <scheme val="minor"/>
          </rPr>
          <t xml:space="preserve">weeding and flower planting.  Most times preformed by volunteers.
</t>
        </r>
      </text>
    </comment>
    <comment ref="B19" authorId="0" shapeId="0" xr:uid="{712512A5-4377-2642-9CA1-1104F928CE99}">
      <text>
        <r>
          <rPr>
            <sz val="10"/>
            <color rgb="FF000000"/>
            <rFont val="Calibri"/>
            <family val="2"/>
            <scheme val="minor"/>
          </rPr>
          <t>in most cases is a known fee from a contractor. If not yearly, give average over multiple years.</t>
        </r>
      </text>
    </comment>
    <comment ref="B20" authorId="0" shapeId="0" xr:uid="{8C922076-ADA0-0542-BC18-B926C4959D49}">
      <text>
        <r>
          <rPr>
            <sz val="10"/>
            <color rgb="FF000000"/>
            <rFont val="Calibri"/>
            <family val="2"/>
            <scheme val="minor"/>
          </rPr>
          <t xml:space="preserve">in most cases is a known fee from a contractor. If not yearly, give average over multiple years.
</t>
        </r>
        <r>
          <rPr>
            <sz val="10"/>
            <color rgb="FF000000"/>
            <rFont val="Tahoma"/>
            <family val="2"/>
          </rPr>
          <t xml:space="preserve">
</t>
        </r>
      </text>
    </comment>
    <comment ref="B22" authorId="0" shapeId="0" xr:uid="{B78BF06B-1AC2-5C46-95CA-A1E8A0398BB6}">
      <text>
        <r>
          <rPr>
            <sz val="10"/>
            <color rgb="FF000000"/>
            <rFont val="Calibri"/>
            <family val="2"/>
            <scheme val="minor"/>
          </rPr>
          <t xml:space="preserve">also bike racks, fix-it stations, water fountains and art. Not every one of these need to be repaired or refurbished every year, but most likely one will need to be replaced on average. Include general replacement cost in a typical year, including time spent repainting.
</t>
        </r>
      </text>
    </comment>
    <comment ref="B24" authorId="0" shapeId="0" xr:uid="{CD9C0094-242E-DF4F-A5F9-DE77EE893590}">
      <text>
        <r>
          <rPr>
            <sz val="10"/>
            <color rgb="FF000000"/>
            <rFont val="Calibri"/>
            <family val="2"/>
            <scheme val="minor"/>
          </rPr>
          <t xml:space="preserve">mostly performed by volunteers. While rangers and managers routinely pick-up litter as they go about other work, this unfortunately can’t be capture.
</t>
        </r>
      </text>
    </comment>
    <comment ref="B25" authorId="0" shapeId="0" xr:uid="{355A22DA-BB43-7B41-B63D-FFE96BB7EA79}">
      <text>
        <r>
          <rPr>
            <sz val="10"/>
            <color rgb="FF000000"/>
            <rFont val="Calibri"/>
            <family val="2"/>
            <scheme val="minor"/>
          </rPr>
          <t xml:space="preserve">Mostly located at trailheads if at all. Could be via contrator.
</t>
        </r>
      </text>
    </comment>
    <comment ref="B26" authorId="0" shapeId="0" xr:uid="{6FF4AA6C-B550-864C-B67C-1EF5E64E9A85}">
      <text>
        <r>
          <rPr>
            <sz val="10"/>
            <color rgb="FF000000"/>
            <rFont val="Calibri"/>
            <family val="2"/>
            <scheme val="minor"/>
          </rPr>
          <t xml:space="preserve">count materials and if renting power washers please include under equipment.
</t>
        </r>
      </text>
    </comment>
  </commentList>
</comments>
</file>

<file path=xl/sharedStrings.xml><?xml version="1.0" encoding="utf-8"?>
<sst xmlns="http://schemas.openxmlformats.org/spreadsheetml/2006/main" count="91" uniqueCount="55">
  <si>
    <t>Contracted Services Cost</t>
  </si>
  <si>
    <t>Mowing</t>
  </si>
  <si>
    <t>Edging</t>
  </si>
  <si>
    <t>Contact Information</t>
  </si>
  <si>
    <t>Trail Name:</t>
  </si>
  <si>
    <t>Phone Number</t>
  </si>
  <si>
    <t>Email Address</t>
  </si>
  <si>
    <t>Trail Length in Miles</t>
  </si>
  <si>
    <t>Number of Bridges</t>
  </si>
  <si>
    <t>Number of Tunnels</t>
  </si>
  <si>
    <t xml:space="preserve">Primary Trail Surface Type </t>
  </si>
  <si>
    <t>Year trail first opened</t>
  </si>
  <si>
    <t>Management Type</t>
  </si>
  <si>
    <t>Manager Name</t>
  </si>
  <si>
    <t>Manager Title</t>
  </si>
  <si>
    <t>Mailing Address</t>
  </si>
  <si>
    <t>Secondary Surface Type, if any</t>
  </si>
  <si>
    <t>Trail Maintenance Budget Worksheet</t>
  </si>
  <si>
    <t>Number of Road Crossings</t>
  </si>
  <si>
    <t>Inspection &amp; clearing of drainage structures</t>
  </si>
  <si>
    <t>Trailside Amenities</t>
  </si>
  <si>
    <t>Volunteer Hours</t>
  </si>
  <si>
    <t>Staff Hours</t>
  </si>
  <si>
    <t>Staff Rate</t>
  </si>
  <si>
    <t>Total Labor Cost</t>
  </si>
  <si>
    <t>Total Costs</t>
  </si>
  <si>
    <t>Vegetation Management</t>
  </si>
  <si>
    <t>General Maintenance</t>
  </si>
  <si>
    <t>Standing hazard tree removal</t>
  </si>
  <si>
    <t>Herbicide treatment</t>
  </si>
  <si>
    <t>Litter removal</t>
  </si>
  <si>
    <t>Graffiti removal</t>
  </si>
  <si>
    <t>Trail Length (miles):</t>
  </si>
  <si>
    <t xml:space="preserve">Total Maintenance Costs </t>
  </si>
  <si>
    <t xml:space="preserve">Average Maintenance Costs Per Mile </t>
  </si>
  <si>
    <t xml:space="preserve">Total Volunteer Contribution </t>
  </si>
  <si>
    <t>Bridge &amp; tunnel inspection</t>
  </si>
  <si>
    <t xml:space="preserve">Volunteer Labor Rate </t>
  </si>
  <si>
    <t xml:space="preserve">Trash receptacle dumping </t>
  </si>
  <si>
    <t>Landscape Maintenance</t>
  </si>
  <si>
    <t>Sign, kiosk, toilet, gate, fence, bollard, bench, etc..</t>
  </si>
  <si>
    <t xml:space="preserve">Material/ Equipment </t>
  </si>
  <si>
    <t xml:space="preserve">Trail shoulder stabilization </t>
  </si>
  <si>
    <t>Trail and Trailhead Surface &amp; Infrastructure</t>
  </si>
  <si>
    <t xml:space="preserve">Remedial surface upkeep </t>
  </si>
  <si>
    <t xml:space="preserve">Remove leaves, mud, snow </t>
  </si>
  <si>
    <t>Fallen tree and large branch removal</t>
  </si>
  <si>
    <t xml:space="preserve">Pavement marking </t>
  </si>
  <si>
    <t>Tree and root pruning &amp; brush cutting</t>
  </si>
  <si>
    <t xml:space="preserve">                                                         </t>
  </si>
  <si>
    <t>Stone Dust Trail Surface</t>
  </si>
  <si>
    <t>railstotrails.org</t>
  </si>
  <si>
    <t>Asphalt Trail Surface</t>
  </si>
  <si>
    <t>Trail Name</t>
  </si>
  <si>
    <r>
      <t xml:space="preserve">Thank you for taking the time to complete this important worksheet.  It was largely created from the responses to Rails-to-Trails Conservancy’s 2015 national maintenance survey which received feedback on 113 questions from 200 trail managers.  Most were rail-trails or if not technically on an abandonment, a multi-use trail with similar aspects.  To create a more manageable worksheet and, most importantly, to gather the costs of these tasks, we have reduced the set of 113 questions to those that apply to most rail-trails.  While other groupings may seem appropriate, some of it allows us to extrapolate additional results and verify past results, without asking additional questions.
</t>
    </r>
    <r>
      <rPr>
        <b/>
        <sz val="11"/>
        <color theme="1"/>
        <rFont val="Calibri"/>
        <family val="2"/>
        <scheme val="minor"/>
      </rPr>
      <t xml:space="preserve">This worksheet is meant for a single trail, for a typical year. For those managers with multiple trails please complete as many questions as possible or at least your longest trail.      
</t>
    </r>
    <r>
      <rPr>
        <sz val="11"/>
        <color theme="1"/>
        <rFont val="Calibri"/>
        <family val="2"/>
        <scheme val="minor"/>
      </rPr>
      <t xml:space="preserve">
Some of these questions may not apply to your trail and should be left blank.   
Some tasks include a comment tab which provides more explanation. The comment is indicated by a colored triangle in the upper right-hand corner of the cell. Please give us feedback if more tasks require further explanation.  
Formulas for calculating the total cost are built into the worksheet. For example, under labor, when you enter the hours and the labor rate the labor cost will automatically be calculated. 
If you did not have a comprehensive maintenance plan, perhaps this worksheet will prove helpful. Having a plan makes it easier to ask for maintenance funding and to defend your trail against legal actions.   
Happy Trails!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</si>
</sst>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quot;$&quot;#,##0"/>
    <numFmt numFmtId="166" formatCode="0.0"/>
  </numFmts>
  <fonts count="22">
    <font>
      <sz val="11"/>
      <color theme="1"/>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2"/>
      <name val="Calibri"/>
      <family val="2"/>
      <scheme val="minor"/>
    </font>
    <font>
      <b/>
      <sz val="14"/>
      <color theme="1"/>
      <name val="Calibri"/>
      <family val="2"/>
      <scheme val="minor"/>
    </font>
    <font>
      <sz val="9"/>
      <color rgb="FF000000"/>
      <name val="Tahoma"/>
      <family val="2"/>
    </font>
    <font>
      <b/>
      <sz val="26"/>
      <color theme="1"/>
      <name val="Calibri"/>
      <family val="2"/>
      <scheme val="minor"/>
    </font>
    <font>
      <b/>
      <sz val="20"/>
      <color theme="1"/>
      <name val="Calibri (Body)"/>
    </font>
    <font>
      <b/>
      <sz val="26"/>
      <color theme="1"/>
      <name val="Calibri (Body)"/>
    </font>
    <font>
      <b/>
      <sz val="26"/>
      <color rgb="FF000000"/>
      <name val="Calibri"/>
      <family val="2"/>
      <scheme val="minor"/>
    </font>
    <font>
      <sz val="10"/>
      <color rgb="FF000000"/>
      <name val="Tahoma"/>
      <family val="2"/>
    </font>
    <font>
      <b/>
      <sz val="14"/>
      <color theme="0"/>
      <name val="Calibri"/>
      <family val="2"/>
      <scheme val="minor"/>
    </font>
    <font>
      <sz val="16"/>
      <color theme="1"/>
      <name val="Calibri"/>
      <family val="2"/>
      <scheme val="minor"/>
    </font>
    <font>
      <b/>
      <sz val="18"/>
      <color theme="0"/>
      <name val="Calibri"/>
      <family val="2"/>
      <scheme val="minor"/>
    </font>
    <font>
      <sz val="14"/>
      <color rgb="FF000000"/>
      <name val="Tahoma"/>
      <family val="2"/>
    </font>
    <font>
      <sz val="10"/>
      <color rgb="FF000000"/>
      <name val="Calibri"/>
      <family val="2"/>
      <scheme val="minor"/>
    </font>
    <font>
      <b/>
      <sz val="16"/>
      <color rgb="FF000000"/>
      <name val="+mn-lt"/>
      <charset val="1"/>
    </font>
    <font>
      <b/>
      <sz val="10"/>
      <color rgb="FF000000"/>
      <name val="Calibri"/>
      <family val="2"/>
      <scheme val="minor"/>
    </font>
    <font>
      <sz val="10"/>
      <color rgb="FF000000"/>
      <name val="Tahoma"/>
      <family val="34"/>
    </font>
  </fonts>
  <fills count="4">
    <fill>
      <patternFill patternType="none"/>
    </fill>
    <fill>
      <patternFill patternType="gray125"/>
    </fill>
    <fill>
      <patternFill patternType="solid">
        <fgColor theme="6" tint="0.39997558519241921"/>
        <bgColor indexed="64"/>
      </patternFill>
    </fill>
    <fill>
      <patternFill patternType="solid">
        <fgColor theme="6" tint="-0.249977111117893"/>
        <bgColor indexed="64"/>
      </patternFill>
    </fill>
  </fills>
  <borders count="34">
    <border>
      <left/>
      <right/>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style="medium">
        <color indexed="64"/>
      </top>
      <bottom style="thin">
        <color theme="0" tint="-0.34998626667073579"/>
      </bottom>
      <diagonal/>
    </border>
    <border>
      <left style="thin">
        <color theme="0" tint="-0.34998626667073579"/>
      </left>
      <right/>
      <top style="thin">
        <color theme="0" tint="-0.34998626667073579"/>
      </top>
      <bottom style="medium">
        <color indexed="64"/>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right/>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thin">
        <color theme="1"/>
      </right>
      <top/>
      <bottom style="thin">
        <color theme="1"/>
      </bottom>
      <diagonal/>
    </border>
    <border>
      <left style="thin">
        <color theme="1"/>
      </left>
      <right style="medium">
        <color theme="1"/>
      </right>
      <top/>
      <bottom style="thin">
        <color theme="1"/>
      </bottom>
      <diagonal/>
    </border>
    <border>
      <left style="thin">
        <color theme="0"/>
      </left>
      <right style="thin">
        <color theme="0"/>
      </right>
      <top/>
      <bottom/>
      <diagonal/>
    </border>
  </borders>
  <cellStyleXfs count="2">
    <xf numFmtId="0" fontId="0" fillId="0" borderId="0"/>
    <xf numFmtId="44" fontId="2" fillId="0" borderId="0" applyFont="0" applyFill="0" applyBorder="0" applyAlignment="0" applyProtection="0"/>
  </cellStyleXfs>
  <cellXfs count="111">
    <xf numFmtId="0" fontId="0" fillId="0" borderId="0" xfId="0"/>
    <xf numFmtId="0" fontId="0" fillId="0" borderId="0" xfId="0" applyFont="1" applyBorder="1"/>
    <xf numFmtId="0" fontId="0" fillId="0" borderId="0" xfId="0" applyBorder="1"/>
    <xf numFmtId="164" fontId="0" fillId="0" borderId="0" xfId="0" applyNumberFormat="1" applyBorder="1"/>
    <xf numFmtId="0" fontId="4" fillId="0" borderId="0" xfId="0" applyFont="1" applyBorder="1"/>
    <xf numFmtId="0" fontId="3" fillId="0" borderId="0" xfId="0" applyFont="1" applyFill="1" applyBorder="1" applyAlignment="1"/>
    <xf numFmtId="0" fontId="3" fillId="0" borderId="2" xfId="0" applyFont="1" applyFill="1" applyBorder="1" applyAlignment="1">
      <alignment horizontal="center" vertical="center" wrapText="1"/>
    </xf>
    <xf numFmtId="0" fontId="5" fillId="0" borderId="3" xfId="0" applyFont="1" applyBorder="1" applyAlignment="1">
      <alignment horizontal="left" indent="1"/>
    </xf>
    <xf numFmtId="165" fontId="4" fillId="0" borderId="4" xfId="0" applyNumberFormat="1" applyFont="1" applyBorder="1"/>
    <xf numFmtId="166" fontId="4" fillId="0" borderId="4" xfId="0" applyNumberFormat="1" applyFont="1" applyBorder="1"/>
    <xf numFmtId="0" fontId="5" fillId="0" borderId="3" xfId="0" applyFont="1" applyFill="1" applyBorder="1" applyAlignment="1">
      <alignment horizontal="left" wrapText="1" indent="1"/>
    </xf>
    <xf numFmtId="0" fontId="5" fillId="0" borderId="3" xfId="0" applyFont="1" applyFill="1" applyBorder="1" applyAlignment="1">
      <alignment horizontal="left" indent="1"/>
    </xf>
    <xf numFmtId="165" fontId="4" fillId="0" borderId="4" xfId="0" applyNumberFormat="1" applyFont="1" applyFill="1" applyBorder="1"/>
    <xf numFmtId="166" fontId="4" fillId="0" borderId="4" xfId="0" applyNumberFormat="1" applyFont="1" applyFill="1" applyBorder="1"/>
    <xf numFmtId="165" fontId="4" fillId="0" borderId="6" xfId="0" applyNumberFormat="1" applyFont="1" applyFill="1" applyBorder="1"/>
    <xf numFmtId="165" fontId="4" fillId="0" borderId="6" xfId="0" applyNumberFormat="1" applyFont="1" applyBorder="1"/>
    <xf numFmtId="166" fontId="4" fillId="0" borderId="6" xfId="0" applyNumberFormat="1" applyFont="1" applyFill="1" applyBorder="1"/>
    <xf numFmtId="0" fontId="4" fillId="0" borderId="0" xfId="0" applyFont="1" applyBorder="1" applyAlignment="1">
      <alignment horizontal="left"/>
    </xf>
    <xf numFmtId="164" fontId="4" fillId="0" borderId="0" xfId="0" applyNumberFormat="1" applyFont="1" applyBorder="1"/>
    <xf numFmtId="0" fontId="7" fillId="0" borderId="1" xfId="0" applyFont="1" applyBorder="1"/>
    <xf numFmtId="0" fontId="7" fillId="0" borderId="5" xfId="0" applyFont="1" applyBorder="1"/>
    <xf numFmtId="0" fontId="7" fillId="0" borderId="3" xfId="0" applyFont="1" applyBorder="1"/>
    <xf numFmtId="0" fontId="7" fillId="0" borderId="5" xfId="0" applyFont="1" applyFill="1" applyBorder="1"/>
    <xf numFmtId="164" fontId="7" fillId="0" borderId="11" xfId="0" applyNumberFormat="1" applyFont="1" applyBorder="1"/>
    <xf numFmtId="166" fontId="5" fillId="0" borderId="4" xfId="0" applyNumberFormat="1" applyFont="1" applyBorder="1"/>
    <xf numFmtId="166" fontId="5" fillId="0" borderId="4" xfId="0" applyNumberFormat="1" applyFont="1" applyFill="1" applyBorder="1"/>
    <xf numFmtId="166" fontId="5" fillId="0" borderId="4" xfId="0" applyNumberFormat="1" applyFont="1" applyFill="1" applyBorder="1" applyAlignment="1">
      <alignment wrapText="1"/>
    </xf>
    <xf numFmtId="166" fontId="5" fillId="0" borderId="6" xfId="0" applyNumberFormat="1" applyFont="1" applyFill="1" applyBorder="1" applyAlignment="1">
      <alignment wrapText="1"/>
    </xf>
    <xf numFmtId="165" fontId="7" fillId="0" borderId="9" xfId="0" applyNumberFormat="1" applyFont="1" applyBorder="1"/>
    <xf numFmtId="165" fontId="7" fillId="0" borderId="10" xfId="1" applyNumberFormat="1" applyFont="1" applyBorder="1"/>
    <xf numFmtId="0" fontId="7" fillId="0" borderId="1" xfId="0" applyFont="1" applyFill="1" applyBorder="1" applyAlignment="1">
      <alignment horizontal="center" vertical="center"/>
    </xf>
    <xf numFmtId="0" fontId="5" fillId="0" borderId="5" xfId="0" applyFont="1" applyFill="1" applyBorder="1" applyAlignment="1">
      <alignment horizontal="left" wrapText="1" indent="1"/>
    </xf>
    <xf numFmtId="0" fontId="4" fillId="0" borderId="0" xfId="0" applyFont="1" applyFill="1" applyBorder="1"/>
    <xf numFmtId="0" fontId="5" fillId="0" borderId="16" xfId="0" applyFont="1" applyFill="1" applyBorder="1" applyAlignment="1">
      <alignment horizontal="left" wrapText="1" indent="1"/>
    </xf>
    <xf numFmtId="166" fontId="5" fillId="0" borderId="17" xfId="0" applyNumberFormat="1" applyFont="1" applyFill="1" applyBorder="1" applyAlignment="1">
      <alignment wrapText="1"/>
    </xf>
    <xf numFmtId="166" fontId="4" fillId="0" borderId="17" xfId="0" applyNumberFormat="1" applyFont="1" applyFill="1" applyBorder="1"/>
    <xf numFmtId="165" fontId="4" fillId="0" borderId="17" xfId="0" applyNumberFormat="1" applyFont="1" applyFill="1" applyBorder="1"/>
    <xf numFmtId="165" fontId="4" fillId="0" borderId="17" xfId="0" applyNumberFormat="1" applyFont="1" applyBorder="1"/>
    <xf numFmtId="0" fontId="6" fillId="2" borderId="2" xfId="0" applyFont="1" applyFill="1" applyBorder="1" applyAlignment="1">
      <alignment horizontal="center" vertical="center" wrapText="1"/>
    </xf>
    <xf numFmtId="165" fontId="4" fillId="2" borderId="4" xfId="0" applyNumberFormat="1" applyFont="1" applyFill="1" applyBorder="1"/>
    <xf numFmtId="165" fontId="4" fillId="2" borderId="0" xfId="1" applyNumberFormat="1" applyFont="1" applyFill="1" applyBorder="1"/>
    <xf numFmtId="165" fontId="4" fillId="2" borderId="17" xfId="0" applyNumberFormat="1" applyFont="1" applyFill="1" applyBorder="1"/>
    <xf numFmtId="165" fontId="4" fillId="2" borderId="6" xfId="0" applyNumberFormat="1" applyFont="1" applyFill="1" applyBorder="1"/>
    <xf numFmtId="166" fontId="5" fillId="3" borderId="4" xfId="0" applyNumberFormat="1" applyFont="1" applyFill="1" applyBorder="1" applyAlignment="1">
      <alignment wrapText="1"/>
    </xf>
    <xf numFmtId="166" fontId="4" fillId="3" borderId="4" xfId="0" applyNumberFormat="1" applyFont="1" applyFill="1" applyBorder="1"/>
    <xf numFmtId="165" fontId="4" fillId="3" borderId="4" xfId="0" applyNumberFormat="1" applyFont="1" applyFill="1" applyBorder="1"/>
    <xf numFmtId="165" fontId="4" fillId="3" borderId="10" xfId="0" applyNumberFormat="1" applyFont="1" applyFill="1" applyBorder="1"/>
    <xf numFmtId="166" fontId="5" fillId="3" borderId="4" xfId="0" applyNumberFormat="1" applyFont="1" applyFill="1" applyBorder="1"/>
    <xf numFmtId="0" fontId="4" fillId="3" borderId="4" xfId="0" applyFont="1" applyFill="1" applyBorder="1" applyAlignment="1">
      <alignment wrapText="1"/>
    </xf>
    <xf numFmtId="0" fontId="4" fillId="3" borderId="4" xfId="0" applyFont="1" applyFill="1" applyBorder="1"/>
    <xf numFmtId="0" fontId="4" fillId="3" borderId="10" xfId="0" applyFont="1" applyFill="1" applyBorder="1"/>
    <xf numFmtId="166" fontId="3" fillId="2" borderId="9" xfId="0" applyNumberFormat="1" applyFont="1" applyFill="1" applyBorder="1" applyAlignment="1">
      <alignment horizontal="center" vertical="center" wrapText="1"/>
    </xf>
    <xf numFmtId="165" fontId="4" fillId="2" borderId="10" xfId="0" applyNumberFormat="1" applyFont="1" applyFill="1" applyBorder="1"/>
    <xf numFmtId="165" fontId="4" fillId="2" borderId="18" xfId="0" applyNumberFormat="1" applyFont="1" applyFill="1" applyBorder="1"/>
    <xf numFmtId="165" fontId="4" fillId="2" borderId="11" xfId="0" applyNumberFormat="1" applyFont="1" applyFill="1" applyBorder="1"/>
    <xf numFmtId="0" fontId="0" fillId="0" borderId="0" xfId="0" applyBorder="1" applyAlignment="1">
      <alignment vertical="center"/>
    </xf>
    <xf numFmtId="0" fontId="11" fillId="0" borderId="0" xfId="0" applyFont="1" applyBorder="1"/>
    <xf numFmtId="0" fontId="7" fillId="0" borderId="3" xfId="0" applyFont="1" applyFill="1" applyBorder="1" applyAlignment="1">
      <alignment vertical="center"/>
    </xf>
    <xf numFmtId="164" fontId="7" fillId="0" borderId="10" xfId="0" applyNumberFormat="1" applyFont="1" applyBorder="1" applyAlignment="1">
      <alignment vertical="center"/>
    </xf>
    <xf numFmtId="0" fontId="4" fillId="3" borderId="4" xfId="0" applyFont="1" applyFill="1" applyBorder="1" applyAlignment="1">
      <alignment vertical="center" wrapText="1"/>
    </xf>
    <xf numFmtId="0" fontId="4" fillId="3" borderId="4" xfId="0" applyFont="1" applyFill="1" applyBorder="1" applyAlignment="1">
      <alignment vertical="center"/>
    </xf>
    <xf numFmtId="165" fontId="4" fillId="3" borderId="4" xfId="0" applyNumberFormat="1" applyFont="1" applyFill="1" applyBorder="1" applyAlignment="1">
      <alignment vertical="center"/>
    </xf>
    <xf numFmtId="0" fontId="4" fillId="0" borderId="0" xfId="0" applyFont="1" applyBorder="1" applyAlignment="1">
      <alignment vertical="center"/>
    </xf>
    <xf numFmtId="166" fontId="5" fillId="3" borderId="4" xfId="0" applyNumberFormat="1" applyFont="1" applyFill="1" applyBorder="1" applyAlignment="1">
      <alignment vertical="center"/>
    </xf>
    <xf numFmtId="166" fontId="4" fillId="3" borderId="4" xfId="0" applyNumberFormat="1" applyFont="1" applyFill="1" applyBorder="1" applyAlignment="1">
      <alignment vertical="center"/>
    </xf>
    <xf numFmtId="166" fontId="5" fillId="3" borderId="4" xfId="0" applyNumberFormat="1" applyFont="1" applyFill="1" applyBorder="1" applyAlignment="1">
      <alignment vertical="center" wrapText="1"/>
    </xf>
    <xf numFmtId="165" fontId="3" fillId="3" borderId="4" xfId="0" applyNumberFormat="1" applyFont="1" applyFill="1" applyBorder="1" applyAlignment="1">
      <alignment vertical="center"/>
    </xf>
    <xf numFmtId="165" fontId="3" fillId="2" borderId="4" xfId="0" applyNumberFormat="1" applyFont="1" applyFill="1" applyBorder="1"/>
    <xf numFmtId="165" fontId="3" fillId="2" borderId="0" xfId="1" applyNumberFormat="1" applyFont="1" applyFill="1" applyBorder="1"/>
    <xf numFmtId="165" fontId="3" fillId="2" borderId="17" xfId="0" applyNumberFormat="1" applyFont="1" applyFill="1" applyBorder="1"/>
    <xf numFmtId="165" fontId="3" fillId="2" borderId="6" xfId="0" applyNumberFormat="1" applyFont="1" applyFill="1" applyBorder="1"/>
    <xf numFmtId="164" fontId="3" fillId="0" borderId="0" xfId="0" applyNumberFormat="1" applyFont="1" applyBorder="1"/>
    <xf numFmtId="164" fontId="1" fillId="0" borderId="0" xfId="0" applyNumberFormat="1" applyFont="1" applyBorder="1"/>
    <xf numFmtId="0" fontId="3" fillId="0" borderId="0" xfId="0" applyFont="1" applyBorder="1"/>
    <xf numFmtId="0" fontId="1" fillId="0" borderId="0" xfId="0" applyFont="1" applyBorder="1"/>
    <xf numFmtId="0" fontId="3" fillId="3" borderId="10" xfId="0" applyFont="1" applyFill="1" applyBorder="1" applyAlignment="1">
      <alignment vertical="center"/>
    </xf>
    <xf numFmtId="165" fontId="3" fillId="2" borderId="10" xfId="0" applyNumberFormat="1" applyFont="1" applyFill="1" applyBorder="1"/>
    <xf numFmtId="165" fontId="3" fillId="3" borderId="10" xfId="0" applyNumberFormat="1" applyFont="1" applyFill="1" applyBorder="1" applyAlignment="1">
      <alignment vertical="center"/>
    </xf>
    <xf numFmtId="165" fontId="3" fillId="2" borderId="18" xfId="0" applyNumberFormat="1" applyFont="1" applyFill="1" applyBorder="1"/>
    <xf numFmtId="165" fontId="3" fillId="2" borderId="11" xfId="0" applyNumberFormat="1" applyFont="1" applyFill="1" applyBorder="1"/>
    <xf numFmtId="0" fontId="14" fillId="3" borderId="3" xfId="0" applyFont="1" applyFill="1" applyBorder="1" applyAlignment="1">
      <alignment vertical="center"/>
    </xf>
    <xf numFmtId="0" fontId="0" fillId="0" borderId="20" xfId="0" applyBorder="1"/>
    <xf numFmtId="0" fontId="4" fillId="0" borderId="20" xfId="0" applyFont="1" applyBorder="1"/>
    <xf numFmtId="0" fontId="0" fillId="0" borderId="21" xfId="0" applyBorder="1"/>
    <xf numFmtId="0" fontId="0" fillId="0" borderId="22" xfId="0" applyBorder="1"/>
    <xf numFmtId="0" fontId="0" fillId="0" borderId="23" xfId="0" applyBorder="1"/>
    <xf numFmtId="0" fontId="0" fillId="0" borderId="24" xfId="0" applyBorder="1"/>
    <xf numFmtId="0" fontId="15" fillId="2" borderId="27" xfId="0" applyFont="1" applyFill="1" applyBorder="1" applyAlignment="1">
      <alignment vertical="center"/>
    </xf>
    <xf numFmtId="0" fontId="0" fillId="0" borderId="28" xfId="0" applyBorder="1"/>
    <xf numFmtId="0" fontId="0" fillId="0" borderId="28" xfId="0" applyBorder="1" applyAlignment="1">
      <alignment horizontal="left"/>
    </xf>
    <xf numFmtId="0" fontId="15" fillId="2" borderId="29" xfId="0" applyFont="1" applyFill="1" applyBorder="1" applyAlignment="1">
      <alignment vertical="center"/>
    </xf>
    <xf numFmtId="0" fontId="0" fillId="0" borderId="30" xfId="0" applyBorder="1"/>
    <xf numFmtId="0" fontId="15" fillId="2" borderId="31" xfId="0" applyFont="1" applyFill="1" applyBorder="1" applyAlignment="1">
      <alignment vertical="center"/>
    </xf>
    <xf numFmtId="0" fontId="0" fillId="0" borderId="32" xfId="0" applyBorder="1"/>
    <xf numFmtId="0" fontId="16" fillId="3" borderId="25" xfId="0" applyFont="1" applyFill="1" applyBorder="1" applyAlignment="1">
      <alignment horizontal="center" vertical="center"/>
    </xf>
    <xf numFmtId="0" fontId="16" fillId="3" borderId="26" xfId="0" applyFont="1" applyFill="1" applyBorder="1" applyAlignment="1">
      <alignment horizontal="center" vertical="center"/>
    </xf>
    <xf numFmtId="0" fontId="16" fillId="3" borderId="29" xfId="0" applyFont="1" applyFill="1" applyBorder="1" applyAlignment="1">
      <alignment horizontal="center" vertical="center"/>
    </xf>
    <xf numFmtId="0" fontId="16" fillId="3" borderId="30" xfId="0" applyFont="1" applyFill="1" applyBorder="1" applyAlignment="1">
      <alignment horizontal="center" vertical="center"/>
    </xf>
    <xf numFmtId="0" fontId="10" fillId="0" borderId="21"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left" vertical="center" wrapText="1"/>
    </xf>
    <xf numFmtId="0" fontId="0" fillId="0" borderId="33" xfId="0" applyBorder="1" applyAlignment="1">
      <alignment horizontal="left" vertical="center" wrapText="1"/>
    </xf>
    <xf numFmtId="0" fontId="0" fillId="0" borderId="24" xfId="0" applyBorder="1" applyAlignment="1">
      <alignment horizontal="left" vertical="center" wrapText="1"/>
    </xf>
    <xf numFmtId="0" fontId="7" fillId="0" borderId="7" xfId="0" applyFont="1" applyBorder="1" applyAlignment="1">
      <alignment horizontal="left"/>
    </xf>
    <xf numFmtId="0" fontId="7" fillId="0" borderId="12" xfId="0" applyFont="1" applyBorder="1" applyAlignment="1">
      <alignment horizontal="left"/>
    </xf>
    <xf numFmtId="0" fontId="7" fillId="0" borderId="13" xfId="0" applyFont="1" applyBorder="1" applyAlignment="1">
      <alignment horizontal="left"/>
    </xf>
    <xf numFmtId="0" fontId="7" fillId="0" borderId="8" xfId="0" applyFont="1" applyBorder="1" applyAlignment="1">
      <alignment horizontal="left"/>
    </xf>
    <xf numFmtId="0" fontId="7" fillId="0" borderId="14" xfId="0" applyFont="1" applyBorder="1" applyAlignment="1">
      <alignment horizontal="left"/>
    </xf>
    <xf numFmtId="0" fontId="7" fillId="0" borderId="15" xfId="0" applyFont="1" applyBorder="1" applyAlignment="1">
      <alignment horizontal="left"/>
    </xf>
    <xf numFmtId="0" fontId="9" fillId="0" borderId="19" xfId="0" applyFont="1" applyBorder="1" applyAlignment="1">
      <alignment horizontal="center" vertical="center"/>
    </xf>
    <xf numFmtId="0" fontId="12" fillId="0" borderId="19" xfId="0"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76200</xdr:colOff>
      <xdr:row>19</xdr:row>
      <xdr:rowOff>63500</xdr:rowOff>
    </xdr:from>
    <xdr:to>
      <xdr:col>2</xdr:col>
      <xdr:colOff>991456</xdr:colOff>
      <xdr:row>22</xdr:row>
      <xdr:rowOff>190094</xdr:rowOff>
    </xdr:to>
    <xdr:pic>
      <xdr:nvPicPr>
        <xdr:cNvPr id="2" name="Picture 1">
          <a:extLst>
            <a:ext uri="{FF2B5EF4-FFF2-40B4-BE49-F238E27FC236}">
              <a16:creationId xmlns:a16="http://schemas.microsoft.com/office/drawing/2014/main" id="{E5F5201E-1BFA-974F-AF36-0DD906FCC7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90900" y="6832600"/>
          <a:ext cx="915256" cy="710794"/>
        </a:xfrm>
        <a:prstGeom prst="rect">
          <a:avLst/>
        </a:prstGeom>
      </xdr:spPr>
    </xdr:pic>
    <xdr:clientData/>
  </xdr:twoCellAnchor>
  <xdr:twoCellAnchor editAs="oneCell">
    <xdr:from>
      <xdr:col>2</xdr:col>
      <xdr:colOff>1273598</xdr:colOff>
      <xdr:row>19</xdr:row>
      <xdr:rowOff>95740</xdr:rowOff>
    </xdr:from>
    <xdr:to>
      <xdr:col>2</xdr:col>
      <xdr:colOff>3445054</xdr:colOff>
      <xdr:row>22</xdr:row>
      <xdr:rowOff>65199</xdr:rowOff>
    </xdr:to>
    <xdr:pic>
      <xdr:nvPicPr>
        <xdr:cNvPr id="3" name="Picture 2">
          <a:extLst>
            <a:ext uri="{FF2B5EF4-FFF2-40B4-BE49-F238E27FC236}">
              <a16:creationId xmlns:a16="http://schemas.microsoft.com/office/drawing/2014/main" id="{A2D8FA71-1568-4B4D-87C2-51B87A48012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88298" y="6864840"/>
          <a:ext cx="2171456" cy="5536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612192</xdr:colOff>
      <xdr:row>29</xdr:row>
      <xdr:rowOff>17339</xdr:rowOff>
    </xdr:from>
    <xdr:to>
      <xdr:col>7</xdr:col>
      <xdr:colOff>274381</xdr:colOff>
      <xdr:row>31</xdr:row>
      <xdr:rowOff>50799</xdr:rowOff>
    </xdr:to>
    <xdr:pic>
      <xdr:nvPicPr>
        <xdr:cNvPr id="6" name="Picture 5">
          <a:extLst>
            <a:ext uri="{FF2B5EF4-FFF2-40B4-BE49-F238E27FC236}">
              <a16:creationId xmlns:a16="http://schemas.microsoft.com/office/drawing/2014/main" id="{880E6A83-7825-7C41-A466-58DF22EBB0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52992" y="7806672"/>
          <a:ext cx="915256" cy="710794"/>
        </a:xfrm>
        <a:prstGeom prst="rect">
          <a:avLst/>
        </a:prstGeom>
      </xdr:spPr>
    </xdr:pic>
    <xdr:clientData/>
  </xdr:twoCellAnchor>
  <xdr:twoCellAnchor editAs="oneCell">
    <xdr:from>
      <xdr:col>7</xdr:col>
      <xdr:colOff>556523</xdr:colOff>
      <xdr:row>29</xdr:row>
      <xdr:rowOff>87679</xdr:rowOff>
    </xdr:from>
    <xdr:to>
      <xdr:col>8</xdr:col>
      <xdr:colOff>1457979</xdr:colOff>
      <xdr:row>30</xdr:row>
      <xdr:rowOff>404271</xdr:rowOff>
    </xdr:to>
    <xdr:pic>
      <xdr:nvPicPr>
        <xdr:cNvPr id="3" name="Picture 2">
          <a:extLst>
            <a:ext uri="{FF2B5EF4-FFF2-40B4-BE49-F238E27FC236}">
              <a16:creationId xmlns:a16="http://schemas.microsoft.com/office/drawing/2014/main" id="{7FC493F4-C7BA-BF43-BD53-2078918400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50390" y="7877012"/>
          <a:ext cx="2171456" cy="5536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457200</xdr:colOff>
      <xdr:row>29</xdr:row>
      <xdr:rowOff>38100</xdr:rowOff>
    </xdr:from>
    <xdr:to>
      <xdr:col>7</xdr:col>
      <xdr:colOff>127856</xdr:colOff>
      <xdr:row>31</xdr:row>
      <xdr:rowOff>75794</xdr:rowOff>
    </xdr:to>
    <xdr:pic>
      <xdr:nvPicPr>
        <xdr:cNvPr id="5" name="Picture 4">
          <a:extLst>
            <a:ext uri="{FF2B5EF4-FFF2-40B4-BE49-F238E27FC236}">
              <a16:creationId xmlns:a16="http://schemas.microsoft.com/office/drawing/2014/main" id="{0C3961EC-F5FB-5548-A84F-53C1F74DD1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72600" y="7505700"/>
          <a:ext cx="915256" cy="710794"/>
        </a:xfrm>
        <a:prstGeom prst="rect">
          <a:avLst/>
        </a:prstGeom>
      </xdr:spPr>
    </xdr:pic>
    <xdr:clientData/>
  </xdr:twoCellAnchor>
  <xdr:twoCellAnchor editAs="oneCell">
    <xdr:from>
      <xdr:col>7</xdr:col>
      <xdr:colOff>409998</xdr:colOff>
      <xdr:row>29</xdr:row>
      <xdr:rowOff>108440</xdr:rowOff>
    </xdr:from>
    <xdr:to>
      <xdr:col>8</xdr:col>
      <xdr:colOff>1311454</xdr:colOff>
      <xdr:row>30</xdr:row>
      <xdr:rowOff>420799</xdr:rowOff>
    </xdr:to>
    <xdr:pic>
      <xdr:nvPicPr>
        <xdr:cNvPr id="6" name="Picture 5">
          <a:extLst>
            <a:ext uri="{FF2B5EF4-FFF2-40B4-BE49-F238E27FC236}">
              <a16:creationId xmlns:a16="http://schemas.microsoft.com/office/drawing/2014/main" id="{6AEA2821-CE9C-774D-85BA-84E86A0762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69998" y="7576040"/>
          <a:ext cx="2171456" cy="5536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4"/>
  <sheetViews>
    <sheetView tabSelected="1" zoomScaleNormal="100" workbookViewId="0">
      <selection activeCell="E2" sqref="E2:E18"/>
    </sheetView>
  </sheetViews>
  <sheetFormatPr defaultColWidth="8.7109375" defaultRowHeight="15"/>
  <cols>
    <col min="1" max="1" width="8.7109375" style="81"/>
    <col min="2" max="2" width="34.7109375" style="81" customWidth="1"/>
    <col min="3" max="3" width="75.7109375" style="81" customWidth="1"/>
    <col min="4" max="4" width="8.7109375" style="81"/>
    <col min="5" max="5" width="85.28515625" style="81" customWidth="1"/>
    <col min="6" max="16384" width="8.7109375" style="81"/>
  </cols>
  <sheetData>
    <row r="1" spans="1:5" ht="37.15" customHeight="1" thickBot="1">
      <c r="B1" s="85"/>
      <c r="C1" s="85"/>
    </row>
    <row r="2" spans="1:5">
      <c r="A2" s="83"/>
      <c r="B2" s="94" t="s">
        <v>17</v>
      </c>
      <c r="C2" s="95"/>
      <c r="D2" s="84"/>
      <c r="E2" s="100" t="s">
        <v>54</v>
      </c>
    </row>
    <row r="3" spans="1:5" ht="15.75" thickBot="1">
      <c r="A3" s="83"/>
      <c r="B3" s="96"/>
      <c r="C3" s="97"/>
      <c r="D3" s="84"/>
      <c r="E3" s="101"/>
    </row>
    <row r="4" spans="1:5" ht="30" customHeight="1">
      <c r="A4" s="83"/>
      <c r="B4" s="92" t="s">
        <v>3</v>
      </c>
      <c r="C4" s="93"/>
      <c r="D4" s="84"/>
      <c r="E4" s="101"/>
    </row>
    <row r="5" spans="1:5" ht="30" customHeight="1">
      <c r="A5" s="83"/>
      <c r="B5" s="87" t="s">
        <v>53</v>
      </c>
      <c r="C5" s="88"/>
      <c r="D5" s="84"/>
      <c r="E5" s="101"/>
    </row>
    <row r="6" spans="1:5" ht="30" customHeight="1">
      <c r="A6" s="83"/>
      <c r="B6" s="87" t="s">
        <v>13</v>
      </c>
      <c r="C6" s="88"/>
      <c r="D6" s="84"/>
      <c r="E6" s="101"/>
    </row>
    <row r="7" spans="1:5" ht="30" customHeight="1">
      <c r="A7" s="83"/>
      <c r="B7" s="87" t="s">
        <v>14</v>
      </c>
      <c r="C7" s="88"/>
      <c r="D7" s="84"/>
      <c r="E7" s="101"/>
    </row>
    <row r="8" spans="1:5" ht="30" customHeight="1">
      <c r="A8" s="83"/>
      <c r="B8" s="87" t="s">
        <v>15</v>
      </c>
      <c r="C8" s="88"/>
      <c r="D8" s="84"/>
      <c r="E8" s="101"/>
    </row>
    <row r="9" spans="1:5" ht="30" customHeight="1">
      <c r="A9" s="83"/>
      <c r="B9" s="87" t="s">
        <v>5</v>
      </c>
      <c r="C9" s="88"/>
      <c r="D9" s="84"/>
      <c r="E9" s="101"/>
    </row>
    <row r="10" spans="1:5" ht="30" customHeight="1">
      <c r="A10" s="83"/>
      <c r="B10" s="87" t="s">
        <v>6</v>
      </c>
      <c r="C10" s="88"/>
      <c r="D10" s="84"/>
      <c r="E10" s="101"/>
    </row>
    <row r="11" spans="1:5" ht="30" customHeight="1">
      <c r="A11" s="83"/>
      <c r="B11" s="87" t="s">
        <v>7</v>
      </c>
      <c r="C11" s="89"/>
      <c r="D11" s="84"/>
      <c r="E11" s="101"/>
    </row>
    <row r="12" spans="1:5" ht="30" customHeight="1">
      <c r="A12" s="83"/>
      <c r="B12" s="87" t="s">
        <v>10</v>
      </c>
      <c r="C12" s="88"/>
      <c r="D12" s="84"/>
      <c r="E12" s="101"/>
    </row>
    <row r="13" spans="1:5" ht="30" customHeight="1">
      <c r="A13" s="83"/>
      <c r="B13" s="87" t="s">
        <v>16</v>
      </c>
      <c r="C13" s="88"/>
      <c r="D13" s="84"/>
      <c r="E13" s="101"/>
    </row>
    <row r="14" spans="1:5" ht="30" customHeight="1">
      <c r="A14" s="83"/>
      <c r="B14" s="87" t="s">
        <v>11</v>
      </c>
      <c r="C14" s="89"/>
      <c r="D14" s="84"/>
      <c r="E14" s="101"/>
    </row>
    <row r="15" spans="1:5" ht="30" customHeight="1">
      <c r="A15" s="83"/>
      <c r="B15" s="87" t="s">
        <v>12</v>
      </c>
      <c r="C15" s="88"/>
      <c r="D15" s="84"/>
      <c r="E15" s="101"/>
    </row>
    <row r="16" spans="1:5" ht="30" customHeight="1">
      <c r="A16" s="83"/>
      <c r="B16" s="87" t="s">
        <v>8</v>
      </c>
      <c r="C16" s="89"/>
      <c r="D16" s="84"/>
      <c r="E16" s="101"/>
    </row>
    <row r="17" spans="1:5" ht="30" customHeight="1">
      <c r="A17" s="83"/>
      <c r="B17" s="87" t="s">
        <v>9</v>
      </c>
      <c r="C17" s="89"/>
      <c r="D17" s="84"/>
      <c r="E17" s="101"/>
    </row>
    <row r="18" spans="1:5" ht="30" customHeight="1" thickBot="1">
      <c r="A18" s="83"/>
      <c r="B18" s="90" t="s">
        <v>18</v>
      </c>
      <c r="C18" s="91"/>
      <c r="D18" s="84"/>
      <c r="E18" s="102"/>
    </row>
    <row r="19" spans="1:5">
      <c r="B19" s="86"/>
      <c r="C19" s="86"/>
    </row>
    <row r="22" spans="1:5" ht="15.75">
      <c r="E22" s="82"/>
    </row>
    <row r="23" spans="1:5" ht="15.75">
      <c r="E23" s="82"/>
    </row>
    <row r="24" spans="1:5" ht="3" customHeight="1">
      <c r="E24" s="82"/>
    </row>
    <row r="25" spans="1:5" ht="26.25">
      <c r="B25" s="98" t="s">
        <v>51</v>
      </c>
      <c r="C25" s="99"/>
      <c r="E25" s="82"/>
    </row>
    <row r="26" spans="1:5" ht="15.75">
      <c r="E26" s="82"/>
    </row>
    <row r="27" spans="1:5" ht="15.75">
      <c r="E27" s="82"/>
    </row>
    <row r="28" spans="1:5" ht="15.75">
      <c r="E28" s="82"/>
    </row>
    <row r="29" spans="1:5" ht="15.75">
      <c r="E29" s="82"/>
    </row>
    <row r="30" spans="1:5" ht="15.75">
      <c r="E30" s="82"/>
    </row>
    <row r="31" spans="1:5" ht="15.75">
      <c r="E31" s="82"/>
    </row>
    <row r="32" spans="1:5" ht="15.75">
      <c r="E32" s="82"/>
    </row>
    <row r="33" spans="5:5" ht="15.75">
      <c r="E33" s="82"/>
    </row>
    <row r="34" spans="5:5" ht="15.75">
      <c r="E34" s="82"/>
    </row>
  </sheetData>
  <mergeCells count="3">
    <mergeCell ref="B2:C3"/>
    <mergeCell ref="B25:C25"/>
    <mergeCell ref="E2:E18"/>
  </mergeCells>
  <pageMargins left="0.7" right="0.7" top="0.75" bottom="0.75" header="0.3" footer="0.3"/>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5A02B-8867-4E0E-AFAA-18911D0D24E2}">
  <dimension ref="B1:J38"/>
  <sheetViews>
    <sheetView showGridLines="0" zoomScale="75" zoomScaleNormal="100" zoomScalePageLayoutView="66" workbookViewId="0">
      <selection activeCell="G5" sqref="G5"/>
    </sheetView>
  </sheetViews>
  <sheetFormatPr defaultColWidth="9.28515625" defaultRowHeight="15"/>
  <cols>
    <col min="1" max="1" width="9.28515625" style="2"/>
    <col min="2" max="2" width="47" style="2" customWidth="1"/>
    <col min="3" max="3" width="15.7109375" style="2" customWidth="1"/>
    <col min="4" max="4" width="13.7109375" style="2" customWidth="1"/>
    <col min="5" max="5" width="13.28515625" style="2" customWidth="1"/>
    <col min="6" max="6" width="18" style="2" customWidth="1"/>
    <col min="7" max="7" width="16.28515625" style="2" customWidth="1"/>
    <col min="8" max="8" width="16.7109375" style="2" customWidth="1"/>
    <col min="9" max="9" width="20.140625" style="2" customWidth="1"/>
    <col min="10" max="10" width="10.28515625" style="2" customWidth="1"/>
    <col min="11" max="16384" width="9.28515625" style="2"/>
  </cols>
  <sheetData>
    <row r="1" spans="2:10" s="55" customFormat="1" ht="54" customHeight="1" thickBot="1">
      <c r="B1" s="109" t="s">
        <v>50</v>
      </c>
      <c r="C1" s="109"/>
      <c r="D1" s="109"/>
      <c r="E1" s="109"/>
      <c r="F1" s="109"/>
    </row>
    <row r="2" spans="2:10" ht="18.75">
      <c r="B2" s="19" t="s">
        <v>4</v>
      </c>
      <c r="C2" s="103"/>
      <c r="D2" s="104"/>
      <c r="E2" s="104"/>
      <c r="F2" s="105"/>
      <c r="G2" s="4"/>
      <c r="H2" s="4"/>
      <c r="I2" s="4"/>
      <c r="J2" s="4"/>
    </row>
    <row r="3" spans="2:10" ht="19.5" thickBot="1">
      <c r="B3" s="20" t="s">
        <v>32</v>
      </c>
      <c r="C3" s="106">
        <v>1</v>
      </c>
      <c r="D3" s="107"/>
      <c r="E3" s="107"/>
      <c r="F3" s="108"/>
      <c r="G3" s="4"/>
      <c r="H3" s="4"/>
      <c r="I3" s="4"/>
      <c r="J3" s="4"/>
    </row>
    <row r="4" spans="2:10" ht="16.5" thickBot="1">
      <c r="B4" s="5"/>
      <c r="C4" s="5"/>
      <c r="D4" s="5"/>
      <c r="E4" s="5"/>
      <c r="F4" s="5"/>
      <c r="G4" s="5"/>
      <c r="H4" s="5"/>
      <c r="I4" s="5"/>
      <c r="J4" s="4"/>
    </row>
    <row r="5" spans="2:10" ht="48.75" customHeight="1">
      <c r="B5" s="30"/>
      <c r="C5" s="6" t="s">
        <v>21</v>
      </c>
      <c r="D5" s="6" t="s">
        <v>22</v>
      </c>
      <c r="E5" s="6" t="s">
        <v>23</v>
      </c>
      <c r="F5" s="38" t="s">
        <v>24</v>
      </c>
      <c r="G5" s="6" t="s">
        <v>41</v>
      </c>
      <c r="H5" s="6" t="s">
        <v>0</v>
      </c>
      <c r="I5" s="51" t="s">
        <v>25</v>
      </c>
      <c r="J5" s="4"/>
    </row>
    <row r="6" spans="2:10" ht="30.4" customHeight="1">
      <c r="B6" s="80" t="s">
        <v>43</v>
      </c>
      <c r="C6" s="48"/>
      <c r="D6" s="49"/>
      <c r="E6" s="49"/>
      <c r="F6" s="45"/>
      <c r="G6" s="45"/>
      <c r="H6" s="49"/>
      <c r="I6" s="50"/>
      <c r="J6" s="4"/>
    </row>
    <row r="7" spans="2:10" ht="15.75">
      <c r="B7" s="7" t="s">
        <v>44</v>
      </c>
      <c r="C7" s="24"/>
      <c r="D7" s="9">
        <v>5</v>
      </c>
      <c r="E7" s="8"/>
      <c r="F7" s="39">
        <f t="shared" ref="F7:F12" si="0">SUM(D7*E7)</f>
        <v>0</v>
      </c>
      <c r="G7" s="8">
        <v>0</v>
      </c>
      <c r="H7" s="8">
        <v>0</v>
      </c>
      <c r="I7" s="52">
        <f t="shared" ref="I7:I12" si="1">SUM(F7+G7+H7)</f>
        <v>0</v>
      </c>
      <c r="J7" s="4"/>
    </row>
    <row r="8" spans="2:10" ht="15.75">
      <c r="B8" s="7" t="s">
        <v>42</v>
      </c>
      <c r="C8" s="24"/>
      <c r="D8" s="9"/>
      <c r="E8" s="8"/>
      <c r="F8" s="39">
        <f t="shared" si="0"/>
        <v>0</v>
      </c>
      <c r="G8" s="8">
        <v>0</v>
      </c>
      <c r="H8" s="8">
        <v>0</v>
      </c>
      <c r="I8" s="52">
        <f t="shared" si="1"/>
        <v>0</v>
      </c>
      <c r="J8" s="4"/>
    </row>
    <row r="9" spans="2:10" ht="15.75">
      <c r="B9" s="10" t="s">
        <v>19</v>
      </c>
      <c r="C9" s="24"/>
      <c r="D9" s="9"/>
      <c r="E9" s="8"/>
      <c r="F9" s="39">
        <f t="shared" si="0"/>
        <v>0</v>
      </c>
      <c r="G9" s="8">
        <v>0</v>
      </c>
      <c r="H9" s="8">
        <v>0</v>
      </c>
      <c r="I9" s="52">
        <f t="shared" si="1"/>
        <v>0</v>
      </c>
      <c r="J9" s="4"/>
    </row>
    <row r="10" spans="2:10" ht="15.75">
      <c r="B10" s="10" t="s">
        <v>36</v>
      </c>
      <c r="C10" s="24"/>
      <c r="D10" s="9"/>
      <c r="E10" s="8"/>
      <c r="F10" s="40">
        <f t="shared" si="0"/>
        <v>0</v>
      </c>
      <c r="G10" s="8">
        <v>0</v>
      </c>
      <c r="H10" s="8">
        <v>0</v>
      </c>
      <c r="I10" s="52">
        <f t="shared" si="1"/>
        <v>0</v>
      </c>
      <c r="J10" s="4"/>
    </row>
    <row r="11" spans="2:10" ht="15.75">
      <c r="B11" s="7" t="s">
        <v>45</v>
      </c>
      <c r="C11" s="24"/>
      <c r="D11" s="9"/>
      <c r="E11" s="8"/>
      <c r="F11" s="39">
        <f t="shared" si="0"/>
        <v>0</v>
      </c>
      <c r="G11" s="8">
        <v>0</v>
      </c>
      <c r="H11" s="8">
        <v>0</v>
      </c>
      <c r="I11" s="52">
        <f t="shared" si="1"/>
        <v>0</v>
      </c>
      <c r="J11" s="4"/>
    </row>
    <row r="12" spans="2:10" ht="13.5" customHeight="1">
      <c r="B12" s="11" t="s">
        <v>47</v>
      </c>
      <c r="C12" s="24"/>
      <c r="D12" s="9"/>
      <c r="E12" s="8"/>
      <c r="F12" s="39">
        <f t="shared" si="0"/>
        <v>0</v>
      </c>
      <c r="G12" s="8">
        <v>0</v>
      </c>
      <c r="H12" s="8">
        <v>0</v>
      </c>
      <c r="I12" s="52">
        <f t="shared" si="1"/>
        <v>0</v>
      </c>
      <c r="J12" s="4"/>
    </row>
    <row r="13" spans="2:10" ht="30.4" customHeight="1">
      <c r="B13" s="80" t="s">
        <v>26</v>
      </c>
      <c r="C13" s="47"/>
      <c r="D13" s="44"/>
      <c r="E13" s="45"/>
      <c r="F13" s="45"/>
      <c r="G13" s="45"/>
      <c r="H13" s="45"/>
      <c r="I13" s="46"/>
      <c r="J13" s="4"/>
    </row>
    <row r="14" spans="2:10" ht="15.75">
      <c r="B14" s="7" t="s">
        <v>1</v>
      </c>
      <c r="C14" s="24"/>
      <c r="D14" s="9"/>
      <c r="E14" s="8"/>
      <c r="F14" s="39">
        <f>SUM(D14*E14)</f>
        <v>0</v>
      </c>
      <c r="G14" s="8">
        <v>0</v>
      </c>
      <c r="H14" s="8">
        <v>0</v>
      </c>
      <c r="I14" s="52">
        <f t="shared" ref="I14:I20" si="2">SUM(F14+G14+H14)</f>
        <v>0</v>
      </c>
      <c r="J14" s="4"/>
    </row>
    <row r="15" spans="2:10" ht="15.75">
      <c r="B15" s="7" t="s">
        <v>2</v>
      </c>
      <c r="C15" s="24"/>
      <c r="D15" s="9"/>
      <c r="E15" s="8"/>
      <c r="F15" s="39">
        <f>SUM(D15*E15)</f>
        <v>0</v>
      </c>
      <c r="G15" s="8">
        <v>0</v>
      </c>
      <c r="H15" s="8">
        <v>0</v>
      </c>
      <c r="I15" s="52">
        <f t="shared" si="2"/>
        <v>0</v>
      </c>
      <c r="J15" s="4"/>
    </row>
    <row r="16" spans="2:10" ht="15.75">
      <c r="B16" s="7" t="s">
        <v>48</v>
      </c>
      <c r="C16" s="24"/>
      <c r="D16" s="9"/>
      <c r="E16" s="8"/>
      <c r="F16" s="39">
        <f>SUM(D16*E16)</f>
        <v>0</v>
      </c>
      <c r="G16" s="8">
        <v>0</v>
      </c>
      <c r="H16" s="8">
        <v>0</v>
      </c>
      <c r="I16" s="52">
        <f t="shared" si="2"/>
        <v>0</v>
      </c>
      <c r="J16" s="4"/>
    </row>
    <row r="17" spans="2:10" ht="15.75">
      <c r="B17" s="7" t="s">
        <v>46</v>
      </c>
      <c r="C17" s="24"/>
      <c r="D17" s="9"/>
      <c r="E17" s="8"/>
      <c r="F17" s="39">
        <f>SUM(D17*E17)</f>
        <v>0</v>
      </c>
      <c r="G17" s="8">
        <v>0</v>
      </c>
      <c r="H17" s="8">
        <v>0</v>
      </c>
      <c r="I17" s="52">
        <f t="shared" si="2"/>
        <v>0</v>
      </c>
      <c r="J17" s="4"/>
    </row>
    <row r="18" spans="2:10" ht="15.75">
      <c r="B18" s="7" t="s">
        <v>39</v>
      </c>
      <c r="C18" s="24"/>
      <c r="D18" s="9"/>
      <c r="E18" s="8"/>
      <c r="F18" s="39"/>
      <c r="G18" s="8"/>
      <c r="H18" s="8"/>
      <c r="I18" s="52"/>
      <c r="J18" s="4"/>
    </row>
    <row r="19" spans="2:10" ht="15.75">
      <c r="B19" s="7" t="s">
        <v>28</v>
      </c>
      <c r="C19" s="24"/>
      <c r="D19" s="9"/>
      <c r="E19" s="8"/>
      <c r="F19" s="39">
        <f>SUM(D19*E19)</f>
        <v>0</v>
      </c>
      <c r="G19" s="8">
        <v>0</v>
      </c>
      <c r="H19" s="8">
        <v>0</v>
      </c>
      <c r="I19" s="52">
        <f t="shared" si="2"/>
        <v>0</v>
      </c>
      <c r="J19" s="4"/>
    </row>
    <row r="20" spans="2:10" ht="15.75">
      <c r="B20" s="7" t="s">
        <v>29</v>
      </c>
      <c r="C20" s="24"/>
      <c r="D20" s="9"/>
      <c r="E20" s="8"/>
      <c r="F20" s="39">
        <f>SUM(D20*E20)</f>
        <v>0</v>
      </c>
      <c r="G20" s="8">
        <v>0</v>
      </c>
      <c r="H20" s="8">
        <v>0</v>
      </c>
      <c r="I20" s="52">
        <f t="shared" si="2"/>
        <v>0</v>
      </c>
      <c r="J20" s="4"/>
    </row>
    <row r="21" spans="2:10" ht="30.4" customHeight="1">
      <c r="B21" s="80" t="s">
        <v>20</v>
      </c>
      <c r="C21" s="43"/>
      <c r="D21" s="44"/>
      <c r="E21" s="45"/>
      <c r="F21" s="45"/>
      <c r="G21" s="45"/>
      <c r="H21" s="45"/>
      <c r="I21" s="46"/>
      <c r="J21" s="4"/>
    </row>
    <row r="22" spans="2:10" ht="15.75">
      <c r="B22" s="11" t="s">
        <v>40</v>
      </c>
      <c r="C22" s="25"/>
      <c r="D22" s="9"/>
      <c r="E22" s="8"/>
      <c r="F22" s="39">
        <f>SUM(D22*E22)</f>
        <v>0</v>
      </c>
      <c r="G22" s="8">
        <v>0</v>
      </c>
      <c r="H22" s="8">
        <v>0</v>
      </c>
      <c r="I22" s="52">
        <f>SUM(F22+G22+H22)</f>
        <v>0</v>
      </c>
      <c r="J22" s="4"/>
    </row>
    <row r="23" spans="2:10" ht="30.4" customHeight="1">
      <c r="B23" s="80" t="s">
        <v>27</v>
      </c>
      <c r="C23" s="47"/>
      <c r="D23" s="44"/>
      <c r="E23" s="45"/>
      <c r="F23" s="45"/>
      <c r="G23" s="45"/>
      <c r="H23" s="45"/>
      <c r="I23" s="46"/>
      <c r="J23" s="4"/>
    </row>
    <row r="24" spans="2:10" ht="15.75">
      <c r="B24" s="10" t="s">
        <v>30</v>
      </c>
      <c r="C24" s="26"/>
      <c r="D24" s="13"/>
      <c r="E24" s="12"/>
      <c r="F24" s="39">
        <f>SUM(D24*E24)</f>
        <v>0</v>
      </c>
      <c r="G24" s="8">
        <v>0</v>
      </c>
      <c r="H24" s="12">
        <v>0</v>
      </c>
      <c r="I24" s="52">
        <f>SUM(F24+G24+H24)</f>
        <v>0</v>
      </c>
      <c r="J24" s="4"/>
    </row>
    <row r="25" spans="2:10" ht="15.75">
      <c r="B25" s="33" t="s">
        <v>38</v>
      </c>
      <c r="C25" s="34"/>
      <c r="D25" s="35"/>
      <c r="E25" s="36"/>
      <c r="F25" s="41"/>
      <c r="G25" s="37"/>
      <c r="H25" s="36"/>
      <c r="I25" s="53"/>
      <c r="J25" s="4"/>
    </row>
    <row r="26" spans="2:10" ht="16.5" thickBot="1">
      <c r="B26" s="31" t="s">
        <v>31</v>
      </c>
      <c r="C26" s="27"/>
      <c r="D26" s="16"/>
      <c r="E26" s="14"/>
      <c r="F26" s="42">
        <f>SUM(D26*E26)</f>
        <v>0</v>
      </c>
      <c r="G26" s="15">
        <v>0</v>
      </c>
      <c r="H26" s="14">
        <v>0</v>
      </c>
      <c r="I26" s="54">
        <f>SUM(F26+G26+H26)</f>
        <v>0</v>
      </c>
      <c r="J26" s="4"/>
    </row>
    <row r="27" spans="2:10" ht="18.75" customHeight="1">
      <c r="C27" s="4"/>
      <c r="D27" s="4"/>
      <c r="E27" s="4"/>
      <c r="F27" s="18"/>
      <c r="G27" s="18"/>
      <c r="H27" s="4"/>
      <c r="I27" s="4"/>
      <c r="J27" s="4"/>
    </row>
    <row r="28" spans="2:10" ht="16.5" thickBot="1">
      <c r="B28" s="4"/>
      <c r="C28" s="4"/>
      <c r="D28" s="4"/>
      <c r="E28" s="4"/>
      <c r="F28" s="18"/>
      <c r="G28" s="4"/>
      <c r="H28" s="4"/>
      <c r="I28" s="4"/>
      <c r="J28" s="4"/>
    </row>
    <row r="29" spans="2:10" ht="18.75">
      <c r="B29" s="19" t="s">
        <v>33</v>
      </c>
      <c r="C29" s="28">
        <f>SUM(I7:I26)</f>
        <v>0</v>
      </c>
      <c r="D29" s="4"/>
      <c r="E29" s="4"/>
      <c r="F29" s="18"/>
      <c r="G29" s="4"/>
      <c r="H29" s="4"/>
      <c r="I29" s="4"/>
      <c r="J29" s="4"/>
    </row>
    <row r="30" spans="2:10" ht="18.75">
      <c r="B30" s="21" t="s">
        <v>34</v>
      </c>
      <c r="C30" s="29">
        <f>C29/C3</f>
        <v>0</v>
      </c>
      <c r="D30" s="4"/>
      <c r="E30" s="4"/>
      <c r="F30" s="18"/>
      <c r="G30" s="4"/>
      <c r="H30" s="4"/>
      <c r="I30" s="4"/>
      <c r="J30" s="4"/>
    </row>
    <row r="31" spans="2:10" ht="33.75">
      <c r="B31" s="57" t="s">
        <v>37</v>
      </c>
      <c r="C31" s="58">
        <v>25</v>
      </c>
      <c r="D31" s="4"/>
      <c r="E31" s="56" t="s">
        <v>51</v>
      </c>
      <c r="F31" s="18"/>
      <c r="G31" s="4"/>
      <c r="H31" s="4"/>
      <c r="I31" s="4"/>
      <c r="J31" s="4"/>
    </row>
    <row r="32" spans="2:10" ht="19.5" thickBot="1">
      <c r="B32" s="22" t="s">
        <v>35</v>
      </c>
      <c r="C32" s="23">
        <f>SUM(C7:C12,C14:C20,C22,C24:C26)*C31</f>
        <v>0</v>
      </c>
      <c r="D32" s="4"/>
      <c r="E32" s="4"/>
      <c r="F32" s="18"/>
      <c r="G32" s="4"/>
      <c r="H32" s="4"/>
      <c r="I32" s="4"/>
      <c r="J32" s="4"/>
    </row>
    <row r="33" spans="2:6">
      <c r="F33" s="3"/>
    </row>
    <row r="34" spans="2:6">
      <c r="B34" s="1"/>
      <c r="F34" s="3"/>
    </row>
    <row r="35" spans="2:6" ht="15.75">
      <c r="B35" s="32"/>
      <c r="C35" s="4"/>
      <c r="D35" s="4"/>
      <c r="E35" s="4"/>
      <c r="F35" s="18"/>
    </row>
    <row r="36" spans="2:6" ht="15.75">
      <c r="B36" s="17"/>
      <c r="C36" s="4"/>
      <c r="D36" s="4"/>
      <c r="E36" s="4"/>
      <c r="F36" s="4"/>
    </row>
    <row r="37" spans="2:6" ht="15.75">
      <c r="B37" s="4"/>
      <c r="C37" s="4"/>
      <c r="D37" s="4"/>
      <c r="E37" s="4"/>
      <c r="F37" s="4"/>
    </row>
    <row r="38" spans="2:6" ht="15.75">
      <c r="B38" s="4"/>
      <c r="C38" s="4"/>
      <c r="D38" s="4"/>
      <c r="E38" s="4"/>
      <c r="F38" s="4"/>
    </row>
  </sheetData>
  <mergeCells count="3">
    <mergeCell ref="C2:F2"/>
    <mergeCell ref="C3:F3"/>
    <mergeCell ref="B1:F1"/>
  </mergeCells>
  <printOptions gridLines="1"/>
  <pageMargins left="0.7" right="0.7" top="0.75" bottom="0.75" header="0.3" footer="0.3"/>
  <pageSetup scale="67" orientation="landscape" r:id="rId1"/>
  <headerFooter>
    <oddHeader xml:space="preserve">&amp;L&amp;"-,Bold"&amp;28Stone dust </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3A0CE-F3E6-4784-899E-ABBAC686E331}">
  <dimension ref="B1:J38"/>
  <sheetViews>
    <sheetView showGridLines="0" zoomScaleNormal="100" zoomScalePageLayoutView="70" workbookViewId="0">
      <selection activeCell="J3" sqref="J3"/>
    </sheetView>
  </sheetViews>
  <sheetFormatPr defaultColWidth="9.28515625" defaultRowHeight="15"/>
  <cols>
    <col min="1" max="1" width="9.28515625" style="2"/>
    <col min="2" max="2" width="47" style="2" customWidth="1"/>
    <col min="3" max="3" width="15.7109375" style="2" customWidth="1"/>
    <col min="4" max="4" width="13.7109375" style="2" customWidth="1"/>
    <col min="5" max="5" width="13.28515625" style="2" customWidth="1"/>
    <col min="6" max="6" width="18" style="74" customWidth="1"/>
    <col min="7" max="7" width="16.28515625" style="2" customWidth="1"/>
    <col min="8" max="8" width="16.7109375" style="2" customWidth="1"/>
    <col min="9" max="9" width="20.140625" style="74" customWidth="1"/>
    <col min="10" max="10" width="10.28515625" style="2" customWidth="1"/>
    <col min="11" max="16384" width="9.28515625" style="2"/>
  </cols>
  <sheetData>
    <row r="1" spans="2:10" ht="34.5" thickBot="1">
      <c r="B1" s="110" t="s">
        <v>52</v>
      </c>
      <c r="C1" s="110"/>
      <c r="D1" s="110"/>
      <c r="E1" s="110"/>
      <c r="F1" s="110"/>
    </row>
    <row r="2" spans="2:10" ht="18.75">
      <c r="B2" s="19" t="s">
        <v>4</v>
      </c>
      <c r="C2" s="103"/>
      <c r="D2" s="104"/>
      <c r="E2" s="104"/>
      <c r="F2" s="105"/>
      <c r="G2" s="4"/>
      <c r="H2" s="4"/>
      <c r="I2" s="73"/>
      <c r="J2" s="4"/>
    </row>
    <row r="3" spans="2:10" ht="19.5" thickBot="1">
      <c r="B3" s="20" t="s">
        <v>32</v>
      </c>
      <c r="C3" s="106">
        <v>1</v>
      </c>
      <c r="D3" s="107"/>
      <c r="E3" s="107"/>
      <c r="F3" s="108"/>
      <c r="G3" s="4"/>
      <c r="H3" s="4"/>
      <c r="I3" s="73"/>
      <c r="J3" s="4"/>
    </row>
    <row r="4" spans="2:10" ht="16.5" thickBot="1">
      <c r="B4" s="5"/>
      <c r="C4" s="5"/>
      <c r="D4" s="5"/>
      <c r="E4" s="5"/>
      <c r="F4" s="5"/>
      <c r="G4" s="5"/>
      <c r="H4" s="5"/>
      <c r="I4" s="5"/>
      <c r="J4" s="4"/>
    </row>
    <row r="5" spans="2:10" ht="48.75" customHeight="1">
      <c r="B5" s="30" t="s">
        <v>49</v>
      </c>
      <c r="C5" s="6" t="s">
        <v>21</v>
      </c>
      <c r="D5" s="6" t="s">
        <v>22</v>
      </c>
      <c r="E5" s="6" t="s">
        <v>23</v>
      </c>
      <c r="F5" s="38" t="s">
        <v>24</v>
      </c>
      <c r="G5" s="6" t="s">
        <v>41</v>
      </c>
      <c r="H5" s="6" t="s">
        <v>0</v>
      </c>
      <c r="I5" s="51" t="s">
        <v>25</v>
      </c>
      <c r="J5" s="4"/>
    </row>
    <row r="6" spans="2:10" s="55" customFormat="1" ht="30.4" customHeight="1">
      <c r="B6" s="80" t="s">
        <v>43</v>
      </c>
      <c r="C6" s="59"/>
      <c r="D6" s="60"/>
      <c r="E6" s="60"/>
      <c r="F6" s="66"/>
      <c r="G6" s="61"/>
      <c r="H6" s="60"/>
      <c r="I6" s="75"/>
      <c r="J6" s="62"/>
    </row>
    <row r="7" spans="2:10" ht="15.75">
      <c r="B7" s="7" t="s">
        <v>44</v>
      </c>
      <c r="C7" s="24"/>
      <c r="D7" s="9"/>
      <c r="E7" s="8"/>
      <c r="F7" s="67">
        <f t="shared" ref="F7:F12" si="0">SUM(D7*E7)</f>
        <v>0</v>
      </c>
      <c r="G7" s="8">
        <v>0</v>
      </c>
      <c r="H7" s="8">
        <v>0</v>
      </c>
      <c r="I7" s="76">
        <f t="shared" ref="I7:I12" si="1">SUM(F7+G7+H7)</f>
        <v>0</v>
      </c>
      <c r="J7" s="4"/>
    </row>
    <row r="8" spans="2:10" ht="15.75">
      <c r="B8" s="7" t="s">
        <v>42</v>
      </c>
      <c r="C8" s="24"/>
      <c r="D8" s="9"/>
      <c r="E8" s="8"/>
      <c r="F8" s="67">
        <f t="shared" si="0"/>
        <v>0</v>
      </c>
      <c r="G8" s="8">
        <v>0</v>
      </c>
      <c r="H8" s="8">
        <v>0</v>
      </c>
      <c r="I8" s="76">
        <f t="shared" si="1"/>
        <v>0</v>
      </c>
      <c r="J8" s="4"/>
    </row>
    <row r="9" spans="2:10" ht="15.75">
      <c r="B9" s="10" t="s">
        <v>19</v>
      </c>
      <c r="C9" s="24"/>
      <c r="D9" s="9"/>
      <c r="E9" s="8"/>
      <c r="F9" s="67">
        <f t="shared" si="0"/>
        <v>0</v>
      </c>
      <c r="G9" s="8">
        <v>0</v>
      </c>
      <c r="H9" s="8">
        <v>0</v>
      </c>
      <c r="I9" s="76">
        <f t="shared" si="1"/>
        <v>0</v>
      </c>
      <c r="J9" s="4"/>
    </row>
    <row r="10" spans="2:10" ht="15.75">
      <c r="B10" s="10" t="s">
        <v>36</v>
      </c>
      <c r="C10" s="24"/>
      <c r="D10" s="9"/>
      <c r="E10" s="8"/>
      <c r="F10" s="68">
        <f t="shared" si="0"/>
        <v>0</v>
      </c>
      <c r="G10" s="8">
        <v>0</v>
      </c>
      <c r="H10" s="8">
        <v>0</v>
      </c>
      <c r="I10" s="76">
        <f t="shared" si="1"/>
        <v>0</v>
      </c>
      <c r="J10" s="4"/>
    </row>
    <row r="11" spans="2:10" ht="15.75">
      <c r="B11" s="7" t="s">
        <v>45</v>
      </c>
      <c r="C11" s="24"/>
      <c r="D11" s="9"/>
      <c r="E11" s="8"/>
      <c r="F11" s="67">
        <f t="shared" si="0"/>
        <v>0</v>
      </c>
      <c r="G11" s="8">
        <v>0</v>
      </c>
      <c r="H11" s="8">
        <v>0</v>
      </c>
      <c r="I11" s="76">
        <f t="shared" si="1"/>
        <v>0</v>
      </c>
      <c r="J11" s="4"/>
    </row>
    <row r="12" spans="2:10" ht="13.5" customHeight="1">
      <c r="B12" s="11" t="s">
        <v>47</v>
      </c>
      <c r="C12" s="24"/>
      <c r="D12" s="9"/>
      <c r="E12" s="8"/>
      <c r="F12" s="67">
        <f t="shared" si="0"/>
        <v>0</v>
      </c>
      <c r="G12" s="8">
        <v>0</v>
      </c>
      <c r="H12" s="8">
        <v>0</v>
      </c>
      <c r="I12" s="76">
        <f t="shared" si="1"/>
        <v>0</v>
      </c>
      <c r="J12" s="4"/>
    </row>
    <row r="13" spans="2:10" s="55" customFormat="1" ht="30.4" customHeight="1">
      <c r="B13" s="80" t="s">
        <v>26</v>
      </c>
      <c r="C13" s="63"/>
      <c r="D13" s="64"/>
      <c r="E13" s="61"/>
      <c r="F13" s="66"/>
      <c r="G13" s="61"/>
      <c r="H13" s="61"/>
      <c r="I13" s="77"/>
      <c r="J13" s="62"/>
    </row>
    <row r="14" spans="2:10" ht="15.75">
      <c r="B14" s="7" t="s">
        <v>1</v>
      </c>
      <c r="C14" s="24"/>
      <c r="D14" s="9"/>
      <c r="E14" s="8"/>
      <c r="F14" s="67">
        <f>SUM(D14*E14)</f>
        <v>0</v>
      </c>
      <c r="G14" s="8">
        <v>0</v>
      </c>
      <c r="H14" s="8">
        <v>0</v>
      </c>
      <c r="I14" s="76">
        <f>SUM(F14+G14+H14)</f>
        <v>0</v>
      </c>
      <c r="J14" s="4"/>
    </row>
    <row r="15" spans="2:10" ht="15.75">
      <c r="B15" s="7" t="s">
        <v>2</v>
      </c>
      <c r="C15" s="24"/>
      <c r="D15" s="9"/>
      <c r="E15" s="8"/>
      <c r="F15" s="67">
        <f>SUM(D15*E15)</f>
        <v>0</v>
      </c>
      <c r="G15" s="8">
        <v>0</v>
      </c>
      <c r="H15" s="8">
        <v>0</v>
      </c>
      <c r="I15" s="76">
        <f>SUM(F15+G15+H15)</f>
        <v>0</v>
      </c>
      <c r="J15" s="4"/>
    </row>
    <row r="16" spans="2:10" ht="15.75">
      <c r="B16" s="7" t="s">
        <v>48</v>
      </c>
      <c r="C16" s="24"/>
      <c r="D16" s="9"/>
      <c r="E16" s="8"/>
      <c r="F16" s="67">
        <f>SUM(D16*E16)</f>
        <v>0</v>
      </c>
      <c r="G16" s="8">
        <v>0</v>
      </c>
      <c r="H16" s="8">
        <v>0</v>
      </c>
      <c r="I16" s="76">
        <f>SUM(F16+G16+H16)</f>
        <v>0</v>
      </c>
      <c r="J16" s="4"/>
    </row>
    <row r="17" spans="2:10" ht="15.75">
      <c r="B17" s="7" t="s">
        <v>46</v>
      </c>
      <c r="C17" s="24"/>
      <c r="D17" s="9"/>
      <c r="E17" s="8"/>
      <c r="F17" s="67">
        <f>SUM(D17*E17)</f>
        <v>0</v>
      </c>
      <c r="G17" s="8">
        <v>0</v>
      </c>
      <c r="H17" s="8">
        <v>0</v>
      </c>
      <c r="I17" s="76">
        <f>SUM(F17+G17+H17)</f>
        <v>0</v>
      </c>
      <c r="J17" s="4"/>
    </row>
    <row r="18" spans="2:10" ht="15.75">
      <c r="B18" s="7" t="s">
        <v>39</v>
      </c>
      <c r="C18" s="24"/>
      <c r="D18" s="9"/>
      <c r="E18" s="8"/>
      <c r="F18" s="67"/>
      <c r="G18" s="8"/>
      <c r="H18" s="8"/>
      <c r="I18" s="76"/>
      <c r="J18" s="4"/>
    </row>
    <row r="19" spans="2:10" ht="15.75">
      <c r="B19" s="7" t="s">
        <v>28</v>
      </c>
      <c r="C19" s="24"/>
      <c r="D19" s="9"/>
      <c r="E19" s="8"/>
      <c r="F19" s="67">
        <f>SUM(D19*E19)</f>
        <v>0</v>
      </c>
      <c r="G19" s="8">
        <v>0</v>
      </c>
      <c r="H19" s="8">
        <v>0</v>
      </c>
      <c r="I19" s="76">
        <f>SUM(F19+G19+H19)</f>
        <v>0</v>
      </c>
      <c r="J19" s="4"/>
    </row>
    <row r="20" spans="2:10" ht="15.75">
      <c r="B20" s="7" t="s">
        <v>29</v>
      </c>
      <c r="C20" s="24"/>
      <c r="D20" s="9"/>
      <c r="E20" s="8"/>
      <c r="F20" s="67">
        <f>SUM(D20*E20)</f>
        <v>0</v>
      </c>
      <c r="G20" s="8">
        <v>0</v>
      </c>
      <c r="H20" s="8">
        <v>0</v>
      </c>
      <c r="I20" s="76">
        <f>SUM(F20+G20+H20)</f>
        <v>0</v>
      </c>
      <c r="J20" s="4"/>
    </row>
    <row r="21" spans="2:10" s="55" customFormat="1" ht="30.4" customHeight="1">
      <c r="B21" s="80" t="s">
        <v>20</v>
      </c>
      <c r="C21" s="65"/>
      <c r="D21" s="64"/>
      <c r="E21" s="61"/>
      <c r="F21" s="66"/>
      <c r="G21" s="61"/>
      <c r="H21" s="61"/>
      <c r="I21" s="77"/>
      <c r="J21" s="62"/>
    </row>
    <row r="22" spans="2:10" ht="15.75">
      <c r="B22" s="11" t="s">
        <v>40</v>
      </c>
      <c r="C22" s="25"/>
      <c r="D22" s="9"/>
      <c r="E22" s="8"/>
      <c r="F22" s="67">
        <f>SUM(D22*E22)</f>
        <v>0</v>
      </c>
      <c r="G22" s="8">
        <v>0</v>
      </c>
      <c r="H22" s="8">
        <v>0</v>
      </c>
      <c r="I22" s="76">
        <f>SUM(F22+G22+H22)</f>
        <v>0</v>
      </c>
      <c r="J22" s="4"/>
    </row>
    <row r="23" spans="2:10" s="55" customFormat="1" ht="30.4" customHeight="1">
      <c r="B23" s="80" t="s">
        <v>27</v>
      </c>
      <c r="C23" s="63"/>
      <c r="D23" s="64"/>
      <c r="E23" s="61"/>
      <c r="F23" s="66"/>
      <c r="G23" s="61"/>
      <c r="H23" s="61"/>
      <c r="I23" s="77"/>
      <c r="J23" s="62"/>
    </row>
    <row r="24" spans="2:10" ht="15.75">
      <c r="B24" s="10" t="s">
        <v>30</v>
      </c>
      <c r="C24" s="26"/>
      <c r="D24" s="13"/>
      <c r="E24" s="12"/>
      <c r="F24" s="67">
        <f>SUM(D24*E24)</f>
        <v>0</v>
      </c>
      <c r="G24" s="8">
        <v>0</v>
      </c>
      <c r="H24" s="12">
        <v>0</v>
      </c>
      <c r="I24" s="76">
        <f>SUM(F24+G24+H24)</f>
        <v>0</v>
      </c>
      <c r="J24" s="4"/>
    </row>
    <row r="25" spans="2:10" ht="15.75">
      <c r="B25" s="33" t="s">
        <v>38</v>
      </c>
      <c r="C25" s="34"/>
      <c r="D25" s="35"/>
      <c r="E25" s="36"/>
      <c r="F25" s="69"/>
      <c r="G25" s="37"/>
      <c r="H25" s="36"/>
      <c r="I25" s="78"/>
      <c r="J25" s="4"/>
    </row>
    <row r="26" spans="2:10" ht="16.5" thickBot="1">
      <c r="B26" s="31" t="s">
        <v>31</v>
      </c>
      <c r="C26" s="27"/>
      <c r="D26" s="16"/>
      <c r="E26" s="14"/>
      <c r="F26" s="70">
        <f>SUM(D26*E26)</f>
        <v>0</v>
      </c>
      <c r="G26" s="15">
        <v>0</v>
      </c>
      <c r="H26" s="14">
        <v>0</v>
      </c>
      <c r="I26" s="79">
        <f>SUM(F26+G26+H26)</f>
        <v>0</v>
      </c>
      <c r="J26" s="4"/>
    </row>
    <row r="27" spans="2:10" ht="18.75" customHeight="1">
      <c r="C27" s="4"/>
      <c r="D27" s="4"/>
      <c r="E27" s="4"/>
      <c r="F27" s="71"/>
      <c r="G27" s="18"/>
      <c r="H27" s="4"/>
      <c r="I27" s="73"/>
      <c r="J27" s="4"/>
    </row>
    <row r="28" spans="2:10" ht="16.5" thickBot="1">
      <c r="B28" s="4"/>
      <c r="C28" s="4"/>
      <c r="D28" s="4"/>
      <c r="E28" s="4"/>
      <c r="F28" s="71"/>
      <c r="G28" s="4"/>
      <c r="H28" s="4"/>
      <c r="I28" s="73"/>
      <c r="J28" s="4"/>
    </row>
    <row r="29" spans="2:10" ht="18.75">
      <c r="B29" s="19" t="s">
        <v>33</v>
      </c>
      <c r="C29" s="28">
        <f>SUM(I7:I26)</f>
        <v>0</v>
      </c>
      <c r="D29" s="4"/>
      <c r="E29" s="4"/>
      <c r="F29" s="71"/>
      <c r="G29" s="4"/>
      <c r="H29" s="4"/>
      <c r="I29" s="73"/>
      <c r="J29" s="4"/>
    </row>
    <row r="30" spans="2:10" ht="18.75">
      <c r="B30" s="21" t="s">
        <v>34</v>
      </c>
      <c r="C30" s="29">
        <f>C29/C3</f>
        <v>0</v>
      </c>
      <c r="D30" s="4"/>
      <c r="E30" s="4"/>
      <c r="F30" s="71"/>
      <c r="G30" s="4"/>
      <c r="H30" s="4"/>
      <c r="I30" s="73"/>
      <c r="J30" s="4"/>
    </row>
    <row r="31" spans="2:10" ht="33.75">
      <c r="B31" s="57" t="s">
        <v>37</v>
      </c>
      <c r="C31" s="58">
        <v>25</v>
      </c>
      <c r="D31" s="4"/>
      <c r="E31" s="56" t="s">
        <v>51</v>
      </c>
      <c r="F31" s="71"/>
      <c r="G31" s="4"/>
      <c r="H31" s="4"/>
      <c r="I31" s="73"/>
      <c r="J31" s="4"/>
    </row>
    <row r="32" spans="2:10" ht="19.5" thickBot="1">
      <c r="B32" s="22" t="s">
        <v>35</v>
      </c>
      <c r="C32" s="23">
        <f>SUM(C7:C12,C14:C20,C22,C24:C26)*C31</f>
        <v>0</v>
      </c>
      <c r="D32" s="4"/>
      <c r="E32" s="4"/>
      <c r="F32" s="71"/>
      <c r="G32" s="4"/>
      <c r="H32" s="4"/>
      <c r="I32" s="73"/>
      <c r="J32" s="4"/>
    </row>
    <row r="33" spans="2:6">
      <c r="F33" s="72"/>
    </row>
    <row r="34" spans="2:6">
      <c r="B34" s="1"/>
      <c r="F34" s="72"/>
    </row>
    <row r="35" spans="2:6" ht="15.75">
      <c r="B35" s="32"/>
      <c r="C35" s="4"/>
      <c r="D35" s="4"/>
      <c r="E35" s="4"/>
      <c r="F35" s="71"/>
    </row>
    <row r="36" spans="2:6" ht="15.75">
      <c r="B36" s="17"/>
      <c r="C36" s="4"/>
      <c r="D36" s="4"/>
      <c r="E36" s="4"/>
      <c r="F36" s="73"/>
    </row>
    <row r="37" spans="2:6" ht="15.75">
      <c r="B37" s="4"/>
      <c r="C37" s="4"/>
      <c r="D37" s="4"/>
      <c r="E37" s="4"/>
      <c r="F37" s="73"/>
    </row>
    <row r="38" spans="2:6" ht="15.75">
      <c r="B38" s="4"/>
      <c r="C38" s="4"/>
      <c r="D38" s="4"/>
      <c r="E38" s="4"/>
      <c r="F38" s="73"/>
    </row>
  </sheetData>
  <mergeCells count="3">
    <mergeCell ref="C2:F2"/>
    <mergeCell ref="C3:F3"/>
    <mergeCell ref="B1:F1"/>
  </mergeCells>
  <printOptions gridLines="1"/>
  <pageMargins left="0.7" right="0.7" top="0.75" bottom="0.75" header="0.3" footer="0.3"/>
  <pageSetup scale="71" orientation="landscape" r:id="rId1"/>
  <headerFooter>
    <oddHeader>&amp;L&amp;"-,Bold"&amp;28Asphalt Trail Surface</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AC01B7A971D5A4DBDC3697F5FF280F4" ma:contentTypeVersion="13" ma:contentTypeDescription="Create a new document." ma:contentTypeScope="" ma:versionID="507627ec7279eb434e01d0b935892b41">
  <xsd:schema xmlns:xsd="http://www.w3.org/2001/XMLSchema" xmlns:xs="http://www.w3.org/2001/XMLSchema" xmlns:p="http://schemas.microsoft.com/office/2006/metadata/properties" xmlns:ns2="dba0f399-5e3c-4566-ae3a-676562f5b57f" xmlns:ns3="cdfb407d-f89a-48c0-adcc-36f48d646e8b" targetNamespace="http://schemas.microsoft.com/office/2006/metadata/properties" ma:root="true" ma:fieldsID="21c04bb634a5582ede40ca7120f0fff9" ns2:_="" ns3:_="">
    <xsd:import namespace="dba0f399-5e3c-4566-ae3a-676562f5b57f"/>
    <xsd:import namespace="cdfb407d-f89a-48c0-adcc-36f48d646e8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a0f399-5e3c-4566-ae3a-676562f5b5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fb407d-f89a-48c0-adcc-36f48d646e8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C19C4-B32F-4BEA-A0DC-E0DEA75123AF}">
  <ds:schemaRefs>
    <ds:schemaRef ds:uri="http://schemas.microsoft.com/sharepoint/v3/contenttype/forms"/>
  </ds:schemaRefs>
</ds:datastoreItem>
</file>

<file path=customXml/itemProps2.xml><?xml version="1.0" encoding="utf-8"?>
<ds:datastoreItem xmlns:ds="http://schemas.openxmlformats.org/officeDocument/2006/customXml" ds:itemID="{5ABD092F-9FF1-4C88-A9E5-0455E421463E}">
  <ds:schemaRefs>
    <ds:schemaRef ds:uri="http://schemas.microsoft.com/office/2006/metadata/properties"/>
    <ds:schemaRef ds:uri="http://schemas.microsoft.com/sharepoint/v3"/>
    <ds:schemaRef ds:uri="http://schemas.microsoft.com/office/infopath/2007/PartnerControls"/>
    <ds:schemaRef ds:uri="http://schemas.microsoft.com/office/2006/documentManagement/types"/>
    <ds:schemaRef ds:uri="http://purl.org/dc/dcmitype/"/>
    <ds:schemaRef ds:uri="http://purl.org/dc/elements/1.1/"/>
    <ds:schemaRef ds:uri="http://schemas.openxmlformats.org/package/2006/metadata/core-properties"/>
    <ds:schemaRef ds:uri="http://purl.org/dc/terms/"/>
    <ds:schemaRef ds:uri="3200d3a4-6ca6-410f-bf7f-e7202643ccb4"/>
    <ds:schemaRef ds:uri="b62ddcdb-fd73-4178-9312-6122c7768000"/>
    <ds:schemaRef ds:uri="http://www.w3.org/XML/1998/namespace"/>
  </ds:schemaRefs>
</ds:datastoreItem>
</file>

<file path=customXml/itemProps3.xml><?xml version="1.0" encoding="utf-8"?>
<ds:datastoreItem xmlns:ds="http://schemas.openxmlformats.org/officeDocument/2006/customXml" ds:itemID="{225DCD6A-67F5-4484-9026-74EA93C01E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a0f399-5e3c-4566-ae3a-676562f5b57f"/>
    <ds:schemaRef ds:uri="cdfb407d-f89a-48c0-adcc-36f48d646e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Contact information</vt:lpstr>
      <vt:lpstr>Stone dust</vt:lpstr>
      <vt:lpstr>Asphalt Trail</vt:lpstr>
      <vt:lpstr>'Contact information'!Print_Area</vt:lpstr>
      <vt:lpstr>'Stone dust'!Print_Area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cknoch</dc:creator>
  <cp:lastModifiedBy>Yvonne Mwangi</cp:lastModifiedBy>
  <cp:lastPrinted>2021-03-05T20:19:49Z</cp:lastPrinted>
  <dcterms:created xsi:type="dcterms:W3CDTF">2016-04-27T15:18:48Z</dcterms:created>
  <dcterms:modified xsi:type="dcterms:W3CDTF">2021-05-26T15:38:34Z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0x010100BAC01B7A971D5A4DBDC3697F5FF280F4</vt:lpwstr>
  </property>
</Properties>
</file>